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<sst xmlns="http://schemas.openxmlformats.org/spreadsheetml/2006/main" count="92" uniqueCount="92">
  <si>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</si>
  <si>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</si>
  <si>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</si>
  <si>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</si>
  <si>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</si>
  <si>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</si>
  <si>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</si>
  <si>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</si>
  <si>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</si>
  <si>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</si>
  <si>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</si>
  <si>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</si>
  <si>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</si>
  <si>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</si>
  <si>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</si>
  <si>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</si>
  <si>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</si>
  <si>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</si>
  <si>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</si>
  <si>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</si>
  <si>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</si>
  <si>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</si>
  <si>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</si>
  <si>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</si>
  <si>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</si>
  <si>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</si>
  <si>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</si>
  <si>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</si>
  <si>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</si>
  <si>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</si>
  <si>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</si>
  <si>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</si>
  <si>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</si>
  <si>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</si>
  <si>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</si>
  <si>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</si>
  <si>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</si>
  <si>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</si>
  <si>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</si>
  <si>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</si>
  <si>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</si>
  <si>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Recette</t>
  </si>
  <si>
    <t>#</t>
  </si>
  <si>
    <t>Verbe</t>
  </si>
  <si>
    <t>Étape</t>
  </si>
  <si>
    <t>Précision technique</t>
  </si>
  <si>
    <t>Durée</t>
  </si>
  <si>
    <t>Bouillon de Volaille (réduit)</t>
  </si>
  <si>
    <t>MAINTENIR</t>
  </si>
  <si>
    <t>Maintenir à très faible ébullition pendant 45 min à 1h</t>
  </si>
  <si>
    <t>53 min (cuisson)</t>
  </si>
  <si>
    <t>PASSER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</si>
  <si>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</si>
  <si>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</si>
  <si>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</si>
  <si>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</si>
  <si>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</si>
  <si>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</si>
  <si>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</si>
  <si>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</si>
  <si>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</si>
  <si>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</si>
  <si>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</si>
  <si>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</si>
  <si>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</si>
  <si>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</si>
  <si>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</si>
  <si>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Niveau</t>
  </si>
  <si>
    <t>Composant</t>
  </si>
  <si>
    <t>Type</t>
  </si>
  <si>
    <t>Quantité (× multiplicateur, voir feuille Besoins)</t>
  </si>
  <si>
    <t>recette</t>
  </si>
  <si>
    <t xml:space="preserve">    ↳ Fond Blanc de Volaille</t>
  </si>
  <si>
    <t xml:space="preserve">        ↳ EAU</t>
  </si>
  <si>
    <t>matiere</t>
  </si>
  <si>
    <t xml:space="preserve">        ↳ Abattis de volaille (carcasses, cous, pattes)</t>
  </si>
  <si>
    <t xml:space="preserve">        ↳ Carcasses de volaille</t>
  </si>
  <si>
    <t xml:space="preserve">        ↳ CAROTTE France cat.I botte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</si>
  <si>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</si>
  <si>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</si>
  <si>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</si>
  <si>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Bouquet garni sachet dose</t>
  </si>
  <si>
    <t xml:space="preserve">        ↳ Poivre noir moulu</t>
  </si>
  <si>
    <t xml:space="preserve">        ↳ Sel fin de cuisine</t>
  </si>
  <si>
    <t>Fiche technique — Bouillon de Volaille (réduit)</t>
  </si>
  <si>
    <t>Bouillon de Volaille (réduit)  BOUILLON-VOLAI</t>
  </si>
  <si>
    <t>1.</t>
  </si>
  <si>
    <t>2.</t>
  </si>
  <si>
    <t>3.</t>
  </si>
  <si>
    <t>↳ Fond Blanc de Volaille  00002626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</si>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</sst>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</v>
      </c>
      <c r="E7" s="6">
        <f>D7*$B$2</f>
        <v>3</v>
      </c>
      <c r="F7" t="s">
        <v>3</v>
      </c>
      <c r="G7" s="9">
        <f>E7*0.003</f>
        <v>0.009</v>
      </c>
    </row>
    <row r="8">
      <c r="A8" t="s">
        <v>15</v>
      </c>
      <c r="B8" t="s">
        <v>16</v>
      </c>
      <c r="C8" t="s">
        <v>17</v>
      </c>
      <c r="D8" s="4">
        <v>0.001</v>
      </c>
      <c r="E8" s="6">
        <f>D8*$B$2</f>
        <v>0.001</v>
      </c>
      <c r="F8" t="s">
        <v>18</v>
      </c>
      <c r="G8" s="9">
        <f>E8*12.5</f>
        <v>0.0125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18</v>
      </c>
      <c r="G9" s="9">
        <f>E9*14</f>
        <v>0.014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25</v>
      </c>
      <c r="G10" s="9">
        <f>E10*1.8</f>
        <v>0.18</v>
      </c>
    </row>
    <row r="11">
      <c r="A11" t="s">
        <v>26</v>
      </c>
      <c r="B11" t="s">
        <v>27</v>
      </c>
      <c r="C11" t="s">
        <v>24</v>
      </c>
      <c r="D11" s="4">
        <v>0.08</v>
      </c>
      <c r="E11" s="6">
        <f>D11*$B$2</f>
        <v>0.08</v>
      </c>
      <c r="F11" t="s">
        <v>18</v>
      </c>
      <c r="G11" s="9">
        <f>E11*1.8</f>
        <v>0.144</v>
      </c>
    </row>
    <row r="12">
      <c r="A12" t="s">
        <v>28</v>
      </c>
      <c r="B12" t="s">
        <v>29</v>
      </c>
      <c r="C12" t="s">
        <v>24</v>
      </c>
      <c r="D12" s="4">
        <v>0.1</v>
      </c>
      <c r="E12" s="6">
        <f>D12*$B$2</f>
        <v>0.1</v>
      </c>
      <c r="F12" t="s">
        <v>18</v>
      </c>
      <c r="G12" s="9">
        <f>E12*0.4</f>
        <v>0.04</v>
      </c>
    </row>
    <row r="13">
      <c r="A13" t="s">
        <v>30</v>
      </c>
      <c r="B13" t="s">
        <v>31</v>
      </c>
      <c r="C13" t="s">
        <v>24</v>
      </c>
      <c r="D13" s="4">
        <v>0.2</v>
      </c>
      <c r="E13" s="6">
        <f>D13*$B$2</f>
        <v>0.2</v>
      </c>
      <c r="F13" t="s">
        <v>18</v>
      </c>
      <c r="G13" s="9">
        <f>E13*0.9</f>
        <v>0.18</v>
      </c>
    </row>
    <row r="14">
      <c r="A14" t="s">
        <v>32</v>
      </c>
      <c r="B14" t="s">
        <v>33</v>
      </c>
      <c r="C14" t="s">
        <v>34</v>
      </c>
      <c r="D14" s="4">
        <v>0.001</v>
      </c>
      <c r="E14" s="6">
        <f>D14*$B$2</f>
        <v>0.001</v>
      </c>
      <c r="F14" t="s">
        <v>18</v>
      </c>
      <c r="G14" s="9">
        <f>E14*0.35</f>
        <v>0.00035</v>
      </c>
    </row>
    <row r="15">
      <c r="A15" t="s" s="8">
        <v>35</v>
      </c>
      <c r="B15" t="s">
        <v>36</v>
      </c>
      <c r="C15" t="s">
        <v>37</v>
      </c>
      <c r="D15" s="4">
        <v>1</v>
      </c>
      <c r="E15" s="6">
        <f>D15*$B$2</f>
        <v>1</v>
      </c>
      <c r="F15" t="s">
        <v>18</v>
      </c>
      <c r="G15" s="9">
        <f>E15*2.5</f>
        <v>2.5</v>
      </c>
    </row>
    <row r="16">
      <c r="A16" t="s" s="8">
        <v>38</v>
      </c>
      <c r="B16" t="s">
        <v>39</v>
      </c>
      <c r="C16" t="s">
        <v>37</v>
      </c>
      <c r="D16" s="4">
        <v>1</v>
      </c>
      <c r="E16" s="6">
        <f>D16*$B$2</f>
        <v>1</v>
      </c>
      <c r="F16" t="s">
        <v>18</v>
      </c>
      <c r="G16" s="9">
        <f>E16*1.8</f>
        <v>1.8</v>
      </c>
    </row>
    <row r="17">
      <c r="A17"/>
      <c r="B17"/>
      <c r="C17"/>
      <c r="D17"/>
      <c r="E17"/>
      <c r="F17" t="s" s="10">
        <v>40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/>
      <c r="F2" t="s">
        <v>50</v>
      </c>
    </row>
    <row r="3">
      <c r="A3" t="s">
        <v>47</v>
      </c>
      <c r="B3">
        <v>2</v>
      </c>
      <c r="C3" t="s">
        <v>51</v>
      </c>
      <c r="D3" t="s" s="12">
        <v>52</v>
      </c>
      <c r="E3" t="s" s="12"/>
      <c r="F3"/>
    </row>
    <row r="4">
      <c r="A4" t="s">
        <v>47</v>
      </c>
      <c r="B4">
        <v>3</v>
      </c>
      <c r="C4" t="s">
        <v>53</v>
      </c>
      <c r="D4" t="s" s="12">
        <v>54</v>
      </c>
      <c r="E4" t="s" s="12"/>
      <c r="F4"/>
    </row>
    <row r="5">
      <c r="A5" t="s">
        <v>55</v>
      </c>
      <c r="B5">
        <v>1</v>
      </c>
      <c r="C5" t="s">
        <v>56</v>
      </c>
      <c r="D5" t="s" s="12">
        <v>57</v>
      </c>
      <c r="E5" t="s" s="12">
        <v>58</v>
      </c>
      <c r="F5"/>
    </row>
    <row r="6">
      <c r="A6" t="s">
        <v>55</v>
      </c>
      <c r="B6">
        <v>2</v>
      </c>
      <c r="C6" t="s">
        <v>59</v>
      </c>
      <c r="D6" t="s" s="12">
        <v>60</v>
      </c>
      <c r="E6" t="s" s="12">
        <v>61</v>
      </c>
      <c r="F6"/>
    </row>
    <row r="7">
      <c r="A7" t="s">
        <v>55</v>
      </c>
      <c r="B7">
        <v>3</v>
      </c>
      <c r="C7" t="s">
        <v>62</v>
      </c>
      <c r="D7" t="s" s="12">
        <v>63</v>
      </c>
      <c r="E7" t="s" s="12">
        <v>64</v>
      </c>
      <c r="F7"/>
    </row>
    <row r="8">
      <c r="A8" t="s">
        <v>55</v>
      </c>
      <c r="B8">
        <v>4</v>
      </c>
      <c r="C8" t="s">
        <v>65</v>
      </c>
      <c r="D8" t="s" s="12">
        <v>66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67</v>
      </c>
      <c r="B1" t="s" s="7">
        <v>68</v>
      </c>
      <c r="C1" t="s" s="7">
        <v>69</v>
      </c>
      <c r="D1" t="s" s="7">
        <v>70</v>
      </c>
      <c r="E1" t="s" s="7">
        <v>10</v>
      </c>
    </row>
    <row r="2">
      <c r="A2">
        <v>0</v>
      </c>
      <c r="B2" t="s">
        <v>47</v>
      </c>
      <c r="C2" t="s">
        <v>71</v>
      </c>
      <c r="D2" s="6">
        <f>'Besoins'!$B$2*3</f>
        <v>3</v>
      </c>
      <c r="E2" t="s">
        <v>3</v>
      </c>
    </row>
    <row r="3">
      <c r="A3">
        <v>1</v>
      </c>
      <c r="B3" t="s">
        <v>72</v>
      </c>
      <c r="C3" t="s">
        <v>71</v>
      </c>
      <c r="D3" s="6">
        <f>'Besoins'!$B$2*3</f>
        <v>3</v>
      </c>
      <c r="E3" t="s">
        <v>3</v>
      </c>
    </row>
    <row r="4">
      <c r="A4">
        <v>2</v>
      </c>
      <c r="B4" t="s">
        <v>73</v>
      </c>
      <c r="C4" t="s">
        <v>74</v>
      </c>
      <c r="D4" s="6">
        <f>'Besoins'!$B$2*3</f>
        <v>3</v>
      </c>
      <c r="E4" t="s">
        <v>3</v>
      </c>
    </row>
    <row r="5">
      <c r="A5">
        <v>2</v>
      </c>
      <c r="B5" t="s">
        <v>75</v>
      </c>
      <c r="C5" t="s">
        <v>74</v>
      </c>
      <c r="D5" s="6">
        <f>'Besoins'!$B$2*1</f>
        <v>1</v>
      </c>
      <c r="E5" t="s">
        <v>18</v>
      </c>
    </row>
    <row r="6">
      <c r="A6">
        <v>2</v>
      </c>
      <c r="B6" t="s">
        <v>76</v>
      </c>
      <c r="C6" t="s">
        <v>74</v>
      </c>
      <c r="D6" s="6">
        <f>'Besoins'!$B$2*1</f>
        <v>1</v>
      </c>
      <c r="E6" t="s">
        <v>18</v>
      </c>
    </row>
    <row r="7">
      <c r="A7">
        <v>2</v>
      </c>
      <c r="B7" t="s">
        <v>77</v>
      </c>
      <c r="C7" t="s">
        <v>74</v>
      </c>
      <c r="D7" s="6">
        <f>'Besoins'!$B$2*0.1</f>
        <v>0.1</v>
      </c>
      <c r="E7" t="s">
        <v>18</v>
      </c>
    </row>
    <row r="8">
      <c r="A8">
        <v>2</v>
      </c>
      <c r="B8" t="s">
        <v>78</v>
      </c>
      <c r="C8" t="s">
        <v>74</v>
      </c>
      <c r="D8" s="6">
        <f>'Besoins'!$B$2*0.1</f>
        <v>0.1</v>
      </c>
      <c r="E8" t="s">
        <v>18</v>
      </c>
    </row>
    <row r="9">
      <c r="A9">
        <v>2</v>
      </c>
      <c r="B9" t="s">
        <v>79</v>
      </c>
      <c r="C9" t="s">
        <v>74</v>
      </c>
      <c r="D9" s="6">
        <f>'Besoins'!$B$2*0.2</f>
        <v>0.2</v>
      </c>
      <c r="E9" t="s">
        <v>18</v>
      </c>
    </row>
    <row r="10">
      <c r="A10">
        <v>2</v>
      </c>
      <c r="B10" t="s">
        <v>80</v>
      </c>
      <c r="C10" t="s">
        <v>74</v>
      </c>
      <c r="D10" s="6">
        <f>'Besoins'!$B$2*0.08</f>
        <v>0.08</v>
      </c>
      <c r="E10" t="s">
        <v>18</v>
      </c>
    </row>
    <row r="11">
      <c r="A11">
        <v>2</v>
      </c>
      <c r="B11" t="s">
        <v>81</v>
      </c>
      <c r="C11" t="s">
        <v>74</v>
      </c>
      <c r="D11" s="6">
        <f>'Besoins'!$B$2*0.001</f>
        <v>0.001</v>
      </c>
      <c r="E11" t="s">
        <v>18</v>
      </c>
    </row>
    <row r="12">
      <c r="A12">
        <v>2</v>
      </c>
      <c r="B12" t="s">
        <v>82</v>
      </c>
      <c r="C12" t="s">
        <v>74</v>
      </c>
      <c r="D12" s="6">
        <f>'Besoins'!$B$2*0.001</f>
        <v>0.001</v>
      </c>
      <c r="E12" t="s">
        <v>18</v>
      </c>
    </row>
    <row r="13">
      <c r="A13">
        <v>2</v>
      </c>
      <c r="B13" t="s">
        <v>83</v>
      </c>
      <c r="C13" t="s">
        <v>74</v>
      </c>
      <c r="D13" s="6">
        <f>'Besoins'!$B$2*0.001</f>
        <v>0.001</v>
      </c>
      <c r="E13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84</v>
      </c>
      <c r="B1"/>
      <c r="C1"/>
      <c r="D1"/>
    </row>
    <row r="2">
      <c r="A2" t="str" s="13">
        <f>"BOUILLON-VOLAI · CUI.FONDS · référence : "&amp;Besoins!B3&amp;" "&amp;Besoins!C3&amp;" · multiplicateur réglable sur la feuille ""Besoins"""</f>
        <v>BOUILLON-VOLAI · CUI.FONDS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85</v>
      </c>
      <c r="B4"/>
      <c r="C4"/>
      <c r="D4"/>
    </row>
    <row r="5">
      <c r="A5" t="s" s="15">
        <v>86</v>
      </c>
      <c r="B5" t="str" s="12">
        <f>"[MAINTENIR] "&amp;Procedure!D2</f>
        <v>[MAINTENIR] Maintenir à très faible ébullition pendant 45 min à 1h</v>
      </c>
      <c r="C5"/>
      <c r="D5"/>
    </row>
    <row r="6">
      <c r="A6" t="s" s="15">
        <v>87</v>
      </c>
      <c r="B6" t="str" s="12">
        <f>"[PASSER] "&amp;Procedure!D3</f>
        <v>[PASSER] Passer le fond au chinois étamine</v>
      </c>
      <c r="C6"/>
      <c r="D6"/>
    </row>
    <row r="7">
      <c r="A7" t="s" s="15">
        <v>88</v>
      </c>
      <c r="B7" t="str" s="12">
        <f>"[REFROIDIR] "&amp;Procedure!D4</f>
        <v>[REFROIDIR] Refroidir rapidement</v>
      </c>
      <c r="C7"/>
      <c r="D7"/>
    </row>
    <row r="8">
      <c r="A8"/>
      <c r="B8"/>
      <c r="C8"/>
      <c r="D8"/>
    </row>
    <row r="9">
      <c r="A9" t="s" s="14">
        <v>89</v>
      </c>
      <c r="B9"/>
      <c r="C9"/>
      <c r="D9"/>
    </row>
    <row r="10">
      <c r="A10" t="s" s="15">
        <v>86</v>
      </c>
      <c r="B10" t="str" s="12">
        <f>"[CONCASSER] "&amp;Procedure!D5</f>
        <v>[CONCASSER] Concasser les carcasses et abattis de volaille — blanchir à l'eau froide</v>
      </c>
      <c r="C10"/>
      <c r="D10"/>
    </row>
    <row r="11">
      <c r="A11"/>
      <c r="B11" t="str" s="16">
        <f>"ℹ "&amp;Procedure!E5</f>
        <v>ℹ</v>
      </c>
      <c r="C11"/>
      <c r="D11"/>
    </row>
    <row r="12">
      <c r="A12" t="s" s="15">
        <v>87</v>
      </c>
      <c r="B12" t="str" s="12">
        <f>"[ÉPLUCHER] "&amp;Procedure!D6</f>
        <v>[ÉPLUCHER] Préparer la garniture aromatique</v>
      </c>
      <c r="C12"/>
      <c r="D12"/>
    </row>
    <row r="13">
      <c r="A13"/>
      <c r="B13" t="str" s="16">
        <f>"ℹ "&amp;Procedure!E6</f>
        <v>ℹ</v>
      </c>
      <c r="C13"/>
      <c r="D13"/>
    </row>
    <row r="14">
      <c r="A14" t="s" s="15">
        <v>88</v>
      </c>
      <c r="B14" t="str" s="12">
        <f>"[MARQUER] "&amp;Procedure!D7</f>
        <v>[MARQUER] Marquer le fond blanc de volaille en cuisson</v>
      </c>
      <c r="C14"/>
      <c r="D14"/>
    </row>
    <row r="15">
      <c r="A15"/>
      <c r="B15" t="str" s="16">
        <f>"ℹ "&amp;Procedure!E7</f>
        <v>ℹ</v>
      </c>
      <c r="C15"/>
      <c r="D15"/>
    </row>
    <row r="16">
      <c r="A16" t="s" s="15">
        <v>90</v>
      </c>
      <c r="B16" t="str" s="12">
        <f>"[MOUILLER] "&amp;Procedure!D8</f>
        <v>[MOUILLER] Ajouter la garniture aromatique dans le fond blanc</v>
      </c>
      <c r="C16"/>
      <c r="D16"/>
    </row>
    <row r="17">
      <c r="A17"/>
      <c r="B17"/>
      <c r="C17"/>
      <c r="D17"/>
    </row>
    <row r="18">
      <c r="A18" t="s" s="17">
        <v>91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2026-09-22T16:22:43Z</dcterms:created>
  <dc:title>Bouillon de Volaille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2026-09-22T16:22:43Z</dcterms:modified>
  <cp:revision>1</cp:revision>
</cp:coreProperties>
</file>