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<sst xmlns="http://schemas.openxmlformats.org/spreadsheetml/2006/main" count="67" uniqueCount="67">
  <si>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</si>
  <si>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</si>
  <si>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</si>
  <si>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</si>
  <si>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</si>
  <si>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</si>
  <si>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</si>
  <si>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</si>
  <si>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</si>
  <si>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</si>
  <si>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</si>
  <si>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</si>
  <si>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</si>
  <si>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</si>
  <si>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</si>
  <si>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</si>
  <si>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</si>
  <si>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</si>
  <si>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</si>
  <si>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</si>
  <si>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</si>
  <si>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</si>
  <si>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</si>
  <si>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</si>
  <si>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</si>
  <si>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</si>
  <si>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</si>
  <si>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</si>
  <si>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</si>
  <si>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</si>
  <si>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</si>
  <si>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</si>
  <si>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</si>
  <si>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</si>
  <si>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</si>
  <si>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Financiers (PDR)</t>
  </si>
  <si>
    <t>TAMISER</t>
  </si>
  <si>
    <t>Tamiser les poudres. Sucre glace+amandes+farine.</t>
  </si>
  <si>
    <t>MÉLANGER</t>
  </si>
  <si>
    <t>Melanger avec les blancs. Finir avec le beurre noisette refroidi.</t>
  </si>
  <si>
    <t>BEURRER</t>
  </si>
  <si>
    <t>Mouler. Moules beurres garnis aux 2/3.</t>
  </si>
  <si>
    <t>CUIRE</t>
  </si>
  <si>
    <t>Cuire. 180 degres, 8 a 15 min selon la taille.</t>
  </si>
  <si>
    <t>12 min (cuisson)</t>
  </si>
  <si>
    <t>DÉMOULER</t>
  </si>
  <si>
    <t>Demouler a chaud. .</t>
  </si>
  <si>
    <t>Niveau</t>
  </si>
  <si>
    <t>Composant</t>
  </si>
  <si>
    <t>Type</t>
  </si>
  <si>
    <t>Quantité (× multiplicateur, voir feuille Besoins)</t>
  </si>
  <si>
    <t>recette</t>
  </si>
  <si>
    <t xml:space="preserve">    ↳ Sucre glace tamisé</t>
  </si>
  <si>
    <t>matiere</t>
  </si>
  <si>
    <t xml:space="preserve">    ↳ Amandes en poudre sachet 1kg</t>
  </si>
  <si>
    <t xml:space="preserve">    ↳ Farine de blé T55</t>
  </si>
  <si>
    <t xml:space="preserve">    ↳ BLANC D'OEUF (ML) (conv.)</t>
  </si>
  <si>
    <t>conversion</t>
  </si>
  <si>
    <t xml:space="preserve">    ↳ BEURRE</t>
  </si>
  <si>
    <t>Fiche technique — Financiers (PDR)</t>
  </si>
  <si>
    <t>Financiers (PDR)  PDR-FINANCIERS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</si>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</sst>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15</v>
      </c>
      <c r="G7" s="9">
        <f>E7*3.9514</f>
        <v>1.18542</v>
      </c>
    </row>
    <row r="8">
      <c r="A8" t="s" s="8">
        <v>16</v>
      </c>
      <c r="B8" t="s">
        <v>17</v>
      </c>
      <c r="C8" t="s">
        <v>18</v>
      </c>
      <c r="D8" s="4">
        <v>1.736111</v>
      </c>
      <c r="E8" s="6">
        <f>D8*$B$2</f>
        <v>1.736111</v>
      </c>
      <c r="F8" t="s">
        <v>3</v>
      </c>
      <c r="G8" s="9">
        <f>E8*0.2700000173</f>
        <v>0.46875</v>
      </c>
    </row>
    <row r="9">
      <c r="A9" t="s">
        <v>19</v>
      </c>
      <c r="B9" t="s">
        <v>20</v>
      </c>
      <c r="C9" t="s">
        <v>21</v>
      </c>
      <c r="D9" s="4">
        <v>0.075</v>
      </c>
      <c r="E9" s="6">
        <f>D9*$B$2</f>
        <v>0.075</v>
      </c>
      <c r="F9" t="s">
        <v>15</v>
      </c>
      <c r="G9" s="9">
        <f>E9*16.58</f>
        <v>1.2435</v>
      </c>
    </row>
    <row r="10">
      <c r="A10" t="s">
        <v>22</v>
      </c>
      <c r="B10" t="s">
        <v>23</v>
      </c>
      <c r="C10" t="s">
        <v>24</v>
      </c>
      <c r="D10" s="4">
        <v>0.06</v>
      </c>
      <c r="E10" s="6">
        <f>D10*$B$2</f>
        <v>0.06</v>
      </c>
      <c r="F10" t="s">
        <v>15</v>
      </c>
      <c r="G10" s="9">
        <f>E10*0.56</f>
        <v>0.0336</v>
      </c>
    </row>
    <row r="11">
      <c r="A11" t="s">
        <v>25</v>
      </c>
      <c r="B11" t="s">
        <v>26</v>
      </c>
      <c r="C11" t="s">
        <v>27</v>
      </c>
      <c r="D11" s="4">
        <v>0.15</v>
      </c>
      <c r="E11" s="6">
        <f>D11*$B$2</f>
        <v>0.15</v>
      </c>
      <c r="F11" t="s">
        <v>15</v>
      </c>
      <c r="G11" s="9">
        <f>E11*1.05</f>
        <v>0.1575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35</v>
      </c>
      <c r="B5">
        <v>4</v>
      </c>
      <c r="C5" t="s">
        <v>42</v>
      </c>
      <c r="D5" t="s" s="12">
        <v>43</v>
      </c>
      <c r="E5" t="s" s="12"/>
      <c r="F5" t="s">
        <v>44</v>
      </c>
    </row>
    <row r="6">
      <c r="A6" t="s">
        <v>35</v>
      </c>
      <c r="B6">
        <v>5</v>
      </c>
      <c r="C6" t="s">
        <v>45</v>
      </c>
      <c r="D6" t="s" s="12">
        <v>46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35</v>
      </c>
      <c r="C2" t="s">
        <v>51</v>
      </c>
      <c r="D2" s="6">
        <f>'Besoins'!$B$2*30</f>
        <v>30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'Besoins'!$B$2*0.15</f>
        <v>0.15</v>
      </c>
      <c r="E3" t="s">
        <v>15</v>
      </c>
    </row>
    <row r="4">
      <c r="A4">
        <v>1</v>
      </c>
      <c r="B4" t="s">
        <v>54</v>
      </c>
      <c r="C4" t="s">
        <v>53</v>
      </c>
      <c r="D4" s="6">
        <f>'Besoins'!$B$2*0.075</f>
        <v>0.075</v>
      </c>
      <c r="E4" t="s">
        <v>15</v>
      </c>
    </row>
    <row r="5">
      <c r="A5">
        <v>1</v>
      </c>
      <c r="B5" t="s">
        <v>55</v>
      </c>
      <c r="C5" t="s">
        <v>53</v>
      </c>
      <c r="D5" s="6">
        <f>'Besoins'!$B$2*0.06</f>
        <v>0.06</v>
      </c>
      <c r="E5" t="s">
        <v>15</v>
      </c>
    </row>
    <row r="6">
      <c r="A6">
        <v>1</v>
      </c>
      <c r="B6" t="s">
        <v>56</v>
      </c>
      <c r="C6" t="s">
        <v>57</v>
      </c>
      <c r="D6" s="6">
        <f>'Besoins'!$B$2*0.125</f>
        <v>0.125</v>
      </c>
      <c r="E6" t="s">
        <v>15</v>
      </c>
    </row>
    <row r="7">
      <c r="A7">
        <v>1</v>
      </c>
      <c r="B7" t="s">
        <v>58</v>
      </c>
      <c r="C7" t="s">
        <v>53</v>
      </c>
      <c r="D7" s="6">
        <f>'Besoins'!$B$2*0.3</f>
        <v>0.3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"PDR-FINANCIERS · PAT.PETITS_FOURS · référence : "&amp;Besoins!B3&amp;" "&amp;Besoins!C3&amp;" · multiplicateur réglable sur la feuille ""Besoins"""</f>
        <v>PDR-FINANCIERS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"[TAMISER] "&amp;Procedure!D2</f>
        <v>[TAMISER] Tamiser les poudres. Sucre glace+amandes+farine.</v>
      </c>
      <c r="C5"/>
      <c r="D5"/>
    </row>
    <row r="6">
      <c r="A6" t="s" s="15">
        <v>62</v>
      </c>
      <c r="B6" t="str" s="12">
        <f>"[MÉLANGER] "&amp;Procedure!D3</f>
        <v>[MÉLANGER] Melanger avec les blancs. Finir avec le beurre noisette refroidi.</v>
      </c>
      <c r="C6"/>
      <c r="D6"/>
    </row>
    <row r="7">
      <c r="A7" t="s" s="15">
        <v>63</v>
      </c>
      <c r="B7" t="str" s="12">
        <f>"[BEURRER] "&amp;Procedure!D4</f>
        <v>[BEURRER] Mouler. Moules beurres garnis aux 2/3.</v>
      </c>
      <c r="C7"/>
      <c r="D7"/>
    </row>
    <row r="8">
      <c r="A8" t="s" s="15">
        <v>64</v>
      </c>
      <c r="B8" t="str" s="12">
        <f>"[CUIRE] "&amp;Procedure!D5</f>
        <v>[CUIRE] Cuire. 180 degres, 8 a 15 min selon la taille.</v>
      </c>
      <c r="C8"/>
      <c r="D8"/>
    </row>
    <row r="9">
      <c r="A9" t="s" s="15">
        <v>65</v>
      </c>
      <c r="B9" t="str" s="12">
        <f>"[DÉMOULER] "&amp;Procedure!D6</f>
        <v>[DÉMOULER] Demouler a chaud. .</v>
      </c>
      <c r="C9"/>
      <c r="D9"/>
    </row>
    <row r="10">
      <c r="A10"/>
      <c r="B10"/>
      <c r="C10"/>
      <c r="D10"/>
    </row>
    <row r="11">
      <c r="A11" t="s" s="16">
        <v>66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2026-09-24T16:33:36Z</dcterms:created>
  <dc:title>Financiers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2026-09-24T16:33:36Z</dcterms:modified>
  <cp:revision>1</cp:revision>
</cp:coreProperties>
</file>