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<sst xmlns="http://schemas.openxmlformats.org/spreadsheetml/2006/main" count="59" uniqueCount="59">
  <si>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</si>
  <si>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</si>
  <si>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</si>
  <si>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</si>
  <si>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</si>
  <si>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</si>
  <si>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</si>
  <si>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</si>
  <si>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</si>
  <si>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</si>
  <si>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</si>
  <si>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</si>
  <si>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CACAO-SUCRE</t>
  </si>
  <si>
    <t>Cacao en poudre sucré (chocolat chaud)</t>
  </si>
  <si>
    <t>Poudres et masses cacao</t>
  </si>
  <si>
    <t>GELATINE</t>
  </si>
  <si>
    <t>Gélatine feuilles (200 bloom)</t>
  </si>
  <si>
    <t>Concentrés et purées cuisines</t>
  </si>
  <si>
    <t>00000061</t>
  </si>
  <si>
    <t>EAU</t>
  </si>
  <si>
    <t>Matières diverses (à trier)</t>
  </si>
  <si>
    <t>lt</t>
  </si>
  <si>
    <t>CRE-LIQUIDE-35</t>
  </si>
  <si>
    <t>Crème liquide entière 35% MG UHT</t>
  </si>
  <si>
    <t>Crèmes fraîches et laitières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</si>
  <si>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</si>
  <si>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</si>
  <si>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</si>
  <si>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</si>
  <si>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</si>
  <si>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</si>
  <si>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</si>
  <si>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</si>
  <si>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</si>
  <si>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</si>
  <si>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Glacage brillant chocolat (PDR)</t>
  </si>
  <si>
    <t>METTRE EN PLACE</t>
  </si>
  <si>
    <t>Mettre en place le poste de travail. Denrees, materiels de preparation, de cuisson et de dressage.</t>
  </si>
  <si>
    <t>CHAUFFER</t>
  </si>
  <si>
    <t>Chauffer creme, eau, sucre et cacao. Ensemble, jusqu'a ebullition.</t>
  </si>
  <si>
    <t>INCORPORER</t>
  </si>
  <si>
    <t>Ajouter la gelatine. Hors du feu, mixer, chinoiser, utiliser tiede.</t>
  </si>
  <si>
    <t>Niveau</t>
  </si>
  <si>
    <t>Composant</t>
  </si>
  <si>
    <t>Type</t>
  </si>
  <si>
    <t>Quantité (× multiplicateur, voir feuille Besoins)</t>
  </si>
  <si>
    <t>recette</t>
  </si>
  <si>
    <t xml:space="preserve">    ↳ Gélatine feuilles (200 bloom)</t>
  </si>
  <si>
    <t>matiere</t>
  </si>
  <si>
    <t xml:space="preserve">    ↳ Crème liquide entière 35% MG UHT</t>
  </si>
  <si>
    <t xml:space="preserve">    ↳ EAU</t>
  </si>
  <si>
    <t xml:space="preserve">    ↳ Sucre blanc cristal sac 25 kg</t>
  </si>
  <si>
    <t xml:space="preserve">    ↳ Cacao en poudre sucré (chocolat chaud)</t>
  </si>
  <si>
    <t>Fiche technique — Glacage brillant chocolat (PDR)</t>
  </si>
  <si>
    <t>Glacage brillant chocolat (PDR)  PDR-GLACAGE-CHOC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</si>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</sst>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0.151</v>
      </c>
      <c r="E7" s="6">
        <f>D7*$B$2</f>
        <v>0.151</v>
      </c>
      <c r="F7" t="s">
        <v>3</v>
      </c>
      <c r="G7" s="8">
        <f>E7*5.5</f>
        <v>0.8305</v>
      </c>
    </row>
    <row r="8">
      <c r="A8" t="s">
        <v>15</v>
      </c>
      <c r="B8" t="s">
        <v>16</v>
      </c>
      <c r="C8" t="s">
        <v>17</v>
      </c>
      <c r="D8" s="4">
        <v>0.017</v>
      </c>
      <c r="E8" s="6">
        <f>D8*$B$2</f>
        <v>0.017</v>
      </c>
      <c r="F8" t="s">
        <v>3</v>
      </c>
      <c r="G8" s="8">
        <f>E8*24</f>
        <v>0.408</v>
      </c>
    </row>
    <row r="9">
      <c r="A9" t="s" s="9">
        <v>18</v>
      </c>
      <c r="B9" t="s">
        <v>19</v>
      </c>
      <c r="C9" t="s">
        <v>20</v>
      </c>
      <c r="D9" s="4">
        <v>0.066</v>
      </c>
      <c r="E9" s="6">
        <f>D9*$B$2</f>
        <v>0.066</v>
      </c>
      <c r="F9" t="s">
        <v>21</v>
      </c>
      <c r="G9" s="8">
        <f>E9*0.003</f>
        <v>0.000198</v>
      </c>
    </row>
    <row r="10">
      <c r="A10" t="s">
        <v>22</v>
      </c>
      <c r="B10" t="s">
        <v>23</v>
      </c>
      <c r="C10" t="s">
        <v>24</v>
      </c>
      <c r="D10" s="4">
        <v>0.302</v>
      </c>
      <c r="E10" s="6">
        <f>D10*$B$2</f>
        <v>0.302</v>
      </c>
      <c r="F10" t="s">
        <v>21</v>
      </c>
      <c r="G10" s="8">
        <f>E10*2.85</f>
        <v>0.8607</v>
      </c>
    </row>
    <row r="11">
      <c r="A11" t="s">
        <v>25</v>
      </c>
      <c r="B11" t="s">
        <v>26</v>
      </c>
      <c r="C11" t="s">
        <v>27</v>
      </c>
      <c r="D11" s="4">
        <v>0.453</v>
      </c>
      <c r="E11" s="6">
        <f>D11*$B$2</f>
        <v>0.453</v>
      </c>
      <c r="F11" t="s">
        <v>3</v>
      </c>
      <c r="G11" s="8">
        <f>E11*0.82</f>
        <v>0.37146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35</v>
      </c>
      <c r="B4">
        <v>3</v>
      </c>
      <c r="C4" t="s">
        <v>40</v>
      </c>
      <c r="D4" t="s" s="12">
        <v>41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35</v>
      </c>
      <c r="C2" t="s">
        <v>46</v>
      </c>
      <c r="D2" s="6">
        <f>'Besoins'!$B$2*1</f>
        <v>1</v>
      </c>
      <c r="E2" t="s">
        <v>3</v>
      </c>
    </row>
    <row r="3">
      <c r="A3">
        <v>1</v>
      </c>
      <c r="B3" t="s">
        <v>47</v>
      </c>
      <c r="C3" t="s">
        <v>48</v>
      </c>
      <c r="D3" s="6">
        <f>'Besoins'!$B$2*0.017</f>
        <v>0.017</v>
      </c>
      <c r="E3" t="s">
        <v>3</v>
      </c>
    </row>
    <row r="4">
      <c r="A4">
        <v>1</v>
      </c>
      <c r="B4" t="s">
        <v>49</v>
      </c>
      <c r="C4" t="s">
        <v>48</v>
      </c>
      <c r="D4" s="6">
        <f>'Besoins'!$B$2*0.302</f>
        <v>0.302</v>
      </c>
      <c r="E4" t="s">
        <v>21</v>
      </c>
    </row>
    <row r="5">
      <c r="A5">
        <v>1</v>
      </c>
      <c r="B5" t="s">
        <v>50</v>
      </c>
      <c r="C5" t="s">
        <v>48</v>
      </c>
      <c r="D5" s="6">
        <f>'Besoins'!$B$2*0.066</f>
        <v>0.066</v>
      </c>
      <c r="E5" t="s">
        <v>21</v>
      </c>
    </row>
    <row r="6">
      <c r="A6">
        <v>1</v>
      </c>
      <c r="B6" t="s">
        <v>51</v>
      </c>
      <c r="C6" t="s">
        <v>48</v>
      </c>
      <c r="D6" s="6">
        <f>'Besoins'!$B$2*0.453</f>
        <v>0.453</v>
      </c>
      <c r="E6" t="s">
        <v>3</v>
      </c>
    </row>
    <row r="7">
      <c r="A7">
        <v>1</v>
      </c>
      <c r="B7" t="s">
        <v>52</v>
      </c>
      <c r="C7" t="s">
        <v>48</v>
      </c>
      <c r="D7" s="6">
        <f>'Besoins'!$B$2*0.151</f>
        <v>0.151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53</v>
      </c>
      <c r="B1"/>
      <c r="C1"/>
      <c r="D1"/>
    </row>
    <row r="2">
      <c r="A2" t="str" s="13">
        <f>"PDR-GLACAGE-CHOC · PAT.DECOR.GLACES_DEC · référence : "&amp;Besoins!B3&amp;" "&amp;Besoins!C3&amp;" · multiplicateur réglable sur la feuille ""Besoins"""</f>
        <v>PDR-GLACAGE-CHOC · PAT.DECOR.GLACES_DEC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54</v>
      </c>
      <c r="B4"/>
      <c r="C4"/>
      <c r="D4"/>
    </row>
    <row r="5">
      <c r="A5" t="s" s="15">
        <v>55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56</v>
      </c>
      <c r="B6" t="str" s="12">
        <f>"[CHAUFFER] "&amp;Procedure!D3</f>
        <v>[CHAUFFER] Chauffer creme, eau, sucre et cacao. Ensemble, jusqu'a ebullition.</v>
      </c>
      <c r="C6"/>
      <c r="D6"/>
    </row>
    <row r="7">
      <c r="A7" t="s" s="15">
        <v>57</v>
      </c>
      <c r="B7" t="str" s="12">
        <f>"[INCORPORER] "&amp;Procedure!D4</f>
        <v>[INCORPORER] Ajouter la gelatine. Hors du feu, mixer, chinoiser, utiliser tiede.</v>
      </c>
      <c r="C7"/>
      <c r="D7"/>
    </row>
    <row r="8">
      <c r="A8"/>
      <c r="B8"/>
      <c r="C8"/>
      <c r="D8"/>
    </row>
    <row r="9">
      <c r="A9" t="s" s="16">
        <v>58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2026-09-23T19:51:54Z</dcterms:created>
  <dc:title>Glacage brillant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2026-09-23T19:51:54Z</dcterms:modified>
  <cp:revision>1</cp:revision>
</cp:coreProperties>
</file>