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<sst xmlns="http://schemas.openxmlformats.org/spreadsheetml/2006/main" count="89" uniqueCount="89">
  <si>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</si>
  <si>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</si>
  <si>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</si>
  <si>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</si>
  <si>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</si>
  <si>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</si>
  <si>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</si>
  <si>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</si>
  <si>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</si>
  <si>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</si>
  <si>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</si>
  <si>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</si>
  <si>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</si>
  <si>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</si>
  <si>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</si>
  <si>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</si>
  <si>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</si>
  <si>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</si>
  <si>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</si>
  <si>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</si>
  <si>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</si>
  <si>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</si>
  <si>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</si>
  <si>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</si>
  <si>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</si>
  <si>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</si>
  <si>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</si>
  <si>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</si>
  <si>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</si>
  <si>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</si>
  <si>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</si>
  <si>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</si>
  <si>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</si>
  <si>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</si>
  <si>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</si>
  <si>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</si>
  <si>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</si>
  <si>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</si>
  <si>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</si>
  <si>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</si>
  <si>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</si>
  <si>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</si>
  <si>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</si>
  <si>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</si>
  <si>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</si>
  <si>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Fond de poêlage (BPI cuisine)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</si>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</sst>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0.585</v>
      </c>
      <c r="E8" s="6">
        <f>D8*$B$2</f>
        <v>0.585</v>
      </c>
      <c r="F8" t="s">
        <v>3</v>
      </c>
      <c r="G8" s="9">
        <f>E8*0.003</f>
        <v>0.001755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0.006</v>
      </c>
      <c r="E10" s="6">
        <f>D10*$B$2</f>
        <v>0.006</v>
      </c>
      <c r="F10" t="s">
        <v>15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15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22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/>
      <c r="F4"/>
    </row>
    <row r="5">
      <c r="A5" t="s">
        <v>50</v>
      </c>
      <c r="B5">
        <v>2</v>
      </c>
      <c r="C5" t="s">
        <v>46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50</v>
      </c>
      <c r="B6">
        <v>3</v>
      </c>
      <c r="C6" t="s">
        <v>53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50</v>
      </c>
      <c r="B7">
        <v>4</v>
      </c>
      <c r="C7" t="s">
        <v>54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50</v>
      </c>
      <c r="B8">
        <v>5</v>
      </c>
      <c r="C8" t="s">
        <v>55</v>
      </c>
      <c r="D8" t="s" s="12">
        <v>56</v>
      </c>
      <c r="E8" t="s" s="12">
        <v>57</v>
      </c>
      <c r="F8" t="s">
        <v>58</v>
      </c>
    </row>
    <row r="9">
      <c r="A9" t="s">
        <v>59</v>
      </c>
      <c r="B9">
        <v>1</v>
      </c>
      <c r="C9" t="s">
        <v>60</v>
      </c>
      <c r="D9" t="s" s="12">
        <v>61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'Besoins'!$B$2*0.08</f>
        <v>0.08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'Besoins'!$B$2*0.08</f>
        <v>0.08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'Besoins'!$B$2*0.2</f>
        <v>0.2</v>
      </c>
      <c r="E5" t="s">
        <v>3</v>
      </c>
    </row>
    <row r="6">
      <c r="A6">
        <v>1</v>
      </c>
      <c r="B6" t="s">
        <v>71</v>
      </c>
      <c r="C6" t="s">
        <v>66</v>
      </c>
      <c r="D6" s="6">
        <f>'Besoins'!$B$2*0.3</f>
        <v>0.3</v>
      </c>
      <c r="E6" t="s">
        <v>3</v>
      </c>
    </row>
    <row r="7">
      <c r="A7">
        <v>2</v>
      </c>
      <c r="B7" t="s">
        <v>72</v>
      </c>
      <c r="C7" t="s">
        <v>66</v>
      </c>
      <c r="D7" s="6">
        <f>'Besoins'!$B$2*0.6</f>
        <v>0.6</v>
      </c>
      <c r="E7" t="s">
        <v>3</v>
      </c>
    </row>
    <row r="8">
      <c r="A8">
        <v>3</v>
      </c>
      <c r="B8" t="s">
        <v>73</v>
      </c>
      <c r="C8" t="s">
        <v>68</v>
      </c>
      <c r="D8" s="6">
        <f>'Besoins'!$B$2*0.585</f>
        <v>0.585</v>
      </c>
      <c r="E8" t="s">
        <v>3</v>
      </c>
    </row>
    <row r="9">
      <c r="A9">
        <v>3</v>
      </c>
      <c r="B9" t="s">
        <v>74</v>
      </c>
      <c r="C9" t="s">
        <v>68</v>
      </c>
      <c r="D9" s="6">
        <f>'Besoins'!$B$2*0.015</f>
        <v>0.015</v>
      </c>
      <c r="E9" t="s">
        <v>15</v>
      </c>
    </row>
    <row r="10">
      <c r="A10">
        <v>2</v>
      </c>
      <c r="B10" t="s">
        <v>75</v>
      </c>
      <c r="C10" t="s">
        <v>68</v>
      </c>
      <c r="D10" s="6">
        <f>'Besoins'!$B$2*0.006</f>
        <v>0.006</v>
      </c>
      <c r="E10" t="s">
        <v>15</v>
      </c>
    </row>
    <row r="11">
      <c r="A11">
        <v>2</v>
      </c>
      <c r="B11" t="s">
        <v>76</v>
      </c>
      <c r="C11" t="s">
        <v>68</v>
      </c>
      <c r="D11" s="6">
        <f>'Besoins'!$B$2*0.006</f>
        <v>0.006</v>
      </c>
      <c r="E11" t="s">
        <v>15</v>
      </c>
    </row>
    <row r="12">
      <c r="A12">
        <v>1</v>
      </c>
      <c r="B12" t="s">
        <v>77</v>
      </c>
      <c r="C12" t="s">
        <v>68</v>
      </c>
      <c r="D12" s="6">
        <f>'Besoins'!$B$2*0.03</f>
        <v>0.03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"[SUER] "&amp;Procedure!D2</f>
        <v>[SUER] Faire suer la garniture aromatique au beurre.</v>
      </c>
      <c r="C5"/>
      <c r="D5"/>
    </row>
    <row r="6">
      <c r="A6" t="s" s="15">
        <v>81</v>
      </c>
      <c r="B6" t="str" s="12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4">
        <v>82</v>
      </c>
      <c r="B8"/>
      <c r="C8"/>
      <c r="D8"/>
    </row>
    <row r="9">
      <c r="A9" t="s" s="15">
        <v>80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83</v>
      </c>
      <c r="C10" s="6">
        <f>'Besoins'!$B$2*0.6</f>
        <v>0.6</v>
      </c>
      <c r="D10" t="s">
        <v>3</v>
      </c>
    </row>
    <row r="11">
      <c r="A11" t="s" s="15">
        <v>81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0.006</v>
      </c>
      <c r="D12" t="str">
        <f>Besoins!F12</f>
        <v>kg</v>
      </c>
    </row>
    <row r="13">
      <c r="A13" t="s" s="15">
        <v>84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0.006</v>
      </c>
      <c r="D14" t="str">
        <f>Besoins!F10</f>
        <v>kg</v>
      </c>
    </row>
    <row r="15">
      <c r="A15" t="s" s="15">
        <v>85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86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 t="s" s="15">
        <v>80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6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6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7">
        <v>88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