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<sst xmlns="http://schemas.openxmlformats.org/spreadsheetml/2006/main" count="108" uniqueCount="108">
  <si>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</si>
  <si>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</si>
  <si>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Crème de volaille aux morilles</t>
  </si>
  <si>
    <t>Code</t>
  </si>
  <si>
    <t>EP_CRME_VOLA_MOR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</si>
  <si>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</si>
  <si>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</si>
  <si>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</si>
  <si>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</si>
  <si>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</si>
  <si>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</si>
  <si>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</si>
  <si>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</si>
  <si>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</si>
  <si>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</si>
  <si>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</si>
  <si>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</si>
  <si>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</si>
  <si>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</si>
  <si>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</si>
  <si>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</si>
  <si>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</si>
  <si>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</si>
  <si>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</si>
  <si>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</si>
  <si>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</si>
  <si>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</si>
  <si>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</si>
  <si>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</si>
  <si>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</si>
  <si>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</si>
  <si>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</si>
  <si>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</si>
  <si>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</si>
  <si>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</si>
  <si>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</si>
  <si>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</si>
  <si>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</si>
  <si>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</si>
  <si>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</si>
  <si>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</si>
  <si>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</si>
  <si>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</si>
  <si>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</si>
  <si>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</si>
  <si>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00001897</t>
  </si>
  <si>
    <t>fumet de poisson</t>
  </si>
  <si>
    <t>Condiments et sauces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</si>
  <si>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</si>
  <si>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</si>
  <si>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</si>
  <si>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</si>
  <si>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</si>
  <si>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</si>
  <si>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</si>
  <si>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</si>
  <si>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</si>
  <si>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</si>
  <si>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</si>
  <si>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</si>
  <si>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</si>
  <si>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</si>
  <si>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</si>
  <si>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</si>
  <si>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</si>
  <si>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</si>
  <si>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</si>
  <si>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</si>
  <si>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</si>
  <si>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</si>
  <si>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</si>
  <si>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</si>
  <si>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</si>
  <si>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</si>
  <si>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</si>
  <si>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fumet de poisson</t>
  </si>
  <si>
    <t xml:space="preserve">    ↳ MOULE de bouchot France</t>
  </si>
  <si>
    <t xml:space="preserve">    ↳ échalote</t>
  </si>
  <si>
    <t xml:space="preserve">    ↳ fromage blanc 20% MG sucré</t>
  </si>
  <si>
    <t xml:space="preserve">    ↳ persil</t>
  </si>
  <si>
    <t xml:space="preserve">    ↳ Crème liquide entière 35% MG UHT</t>
  </si>
  <si>
    <t xml:space="preserve">    ↳ Crevettes décortiquées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</si>
  <si>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</si>
  <si>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</si>
  <si>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</si>
  <si>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</si>
  <si>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</si>
  <si>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</si>
  <si>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</si>
  <si>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</si>
  <si>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</si>
  <si>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MOULER</t>
  </si>
  <si>
    <t>30 min (cuisson)</t>
  </si>
  <si>
    <t>PRÉPARER</t>
  </si>
  <si>
    <t>Préparer les légumes de la garniture aromatique - 10 min Eplucher et laver soigneusement les poireaux et les champignons. Les émincer finement.</t>
  </si>
  <si>
    <t>10 min (prepa)</t>
  </si>
  <si>
    <t>PORTER</t>
  </si>
  <si>
    <t>16 min (repos)</t>
  </si>
  <si>
    <t>PASSER</t>
  </si>
  <si>
    <t>7 min (cuisson)</t>
  </si>
  <si>
    <t>Fiche technique — Crème de volaille aux morilles</t>
  </si>
  <si>
    <t>Crème de volaille aux morilles  EP_CRME_VOLA_MOR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</si>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</sst>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6.1097814254545</v>
      </c>
    </row>
    <row r="12">
      <c r="A12" t="s" s="3">
        <v>17</v>
      </c>
      <c r="B12" s="4">
        <v>6.1097814254545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6.1097814254545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2.909091</v>
      </c>
      <c r="E9" s="11">
        <f>D9*$B$2</f>
        <v>2.909091</v>
      </c>
      <c r="F9" t="s">
        <v>25</v>
      </c>
      <c r="G9" s="4">
        <f>E9*0.2699999916</f>
        <v>0.785455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25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51</v>
      </c>
      <c r="G12" s="4">
        <f>E12*2.85</f>
        <v>0.57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0.16</v>
      </c>
      <c r="E15" s="11">
        <f>D15*$B$2</f>
        <v>0.16</v>
      </c>
      <c r="F15" t="s">
        <v>35</v>
      </c>
      <c r="G15" s="4">
        <f>E15*22</f>
        <v>3.52</v>
      </c>
    </row>
    <row r="16">
      <c r="A16" t="s">
        <v>60</v>
      </c>
      <c r="B16" t="s">
        <v>61</v>
      </c>
      <c r="C16" t="s">
        <v>59</v>
      </c>
      <c r="D16" s="9">
        <v>0.2</v>
      </c>
      <c r="E16" s="11">
        <f>D16*$B$2</f>
        <v>0.2</v>
      </c>
      <c r="F16" t="s">
        <v>35</v>
      </c>
      <c r="G16" s="4">
        <f>E16*4</f>
        <v>0.8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71</v>
      </c>
      <c r="C4" t="s">
        <v>67</v>
      </c>
      <c r="D4" s="11">
        <v>0.16</v>
      </c>
      <c r="E4" t="s">
        <v>35</v>
      </c>
      <c r="F4" t="s">
        <v>72</v>
      </c>
    </row>
    <row r="5">
      <c r="A5">
        <v>2</v>
      </c>
      <c r="B5" t="s">
        <v>73</v>
      </c>
      <c r="C5" t="s">
        <v>70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74</v>
      </c>
      <c r="C6" t="s">
        <v>70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75</v>
      </c>
      <c r="C7" t="s">
        <v>70</v>
      </c>
      <c r="D7" s="11">
        <v>1.8</v>
      </c>
      <c r="E7" t="s">
        <v>51</v>
      </c>
      <c r="F7" t="s">
        <v>47</v>
      </c>
    </row>
    <row r="8">
      <c r="A8">
        <v>1</v>
      </c>
      <c r="B8" t="s">
        <v>76</v>
      </c>
      <c r="C8" t="s">
        <v>70</v>
      </c>
      <c r="D8" s="11">
        <v>0.2</v>
      </c>
      <c r="E8" t="s">
        <v>51</v>
      </c>
      <c r="F8" t="s">
        <v>59</v>
      </c>
    </row>
    <row r="9">
      <c r="A9">
        <v>1</v>
      </c>
      <c r="B9" t="s">
        <v>77</v>
      </c>
      <c r="C9" t="s">
        <v>70</v>
      </c>
      <c r="D9" s="11">
        <v>0.04</v>
      </c>
      <c r="E9" t="s">
        <v>35</v>
      </c>
      <c r="F9" t="s">
        <v>54</v>
      </c>
    </row>
    <row r="10">
      <c r="A10">
        <v>1</v>
      </c>
      <c r="B10" t="s">
        <v>78</v>
      </c>
      <c r="C10" t="s">
        <v>70</v>
      </c>
      <c r="D10" s="11">
        <v>0.1</v>
      </c>
      <c r="E10" t="s">
        <v>51</v>
      </c>
      <c r="F10" t="s">
        <v>44</v>
      </c>
    </row>
    <row r="11">
      <c r="A11">
        <v>1</v>
      </c>
      <c r="B11" t="s">
        <v>79</v>
      </c>
      <c r="C11" t="s">
        <v>70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80</v>
      </c>
      <c r="C12" t="s">
        <v>70</v>
      </c>
      <c r="D12" s="11">
        <v>0.2</v>
      </c>
      <c r="E12" t="s">
        <v>51</v>
      </c>
      <c r="F12" t="s">
        <v>50</v>
      </c>
    </row>
    <row r="13">
      <c r="A13">
        <v>1</v>
      </c>
      <c r="B13" t="s">
        <v>81</v>
      </c>
      <c r="C13" t="s">
        <v>70</v>
      </c>
      <c r="D13" s="11">
        <v>0.16</v>
      </c>
      <c r="E13" t="s">
        <v>35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inlineStr" s="14">
        <is>
          <t>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E3" t="s" s="14"/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inlineStr" s="14">
        <is>
          <t>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inlineStr" s="14">
        <is>
          <t>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E6" t="s" s="14"/>
      <c r="F6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"EP_CRME_VOLA_MOR · CUI.ENC.POTAGES · référence : "&amp;Besoins!B3&amp;" "&amp;Besoins!C3&amp;" · multiplicateur réglable sur la feuille ""Besoins"""</f>
        <v>EP_CRME_VOLA_MOR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103</v>
      </c>
      <c r="B6" t="str" s="14">
        <f>"[MOULER] "&amp;Procedure!D3</f>
        <v>[MOULER] Nettoyer puis ouvrir les moules selon la technique «à la marinière» - 30 min (voir fiche n° 69, p. 762/763). Les décortiquer, les ébarber et les réserver dans un peu de cuisson. Décanter et filtrer très soigneusement le reste de la cuisson.</v>
      </c>
      <c r="C6"/>
      <c r="D6"/>
    </row>
    <row r="7">
      <c r="A7"/>
      <c r="B7" t="str">
        <f>Besoins!B16</f>
        <v>MOULE de bouchot France</v>
      </c>
      <c r="C7" s="11">
        <f>Besoins!E16</f>
        <v>0.2</v>
      </c>
      <c r="D7" t="str">
        <f>Besoins!F16</f>
        <v>lt</v>
      </c>
    </row>
    <row r="8">
      <c r="A8"/>
      <c r="B8" t="s">
        <v>104</v>
      </c>
      <c r="C8" s="11">
        <f>'Besoins'!$B$2*0.16</f>
        <v>0.16</v>
      </c>
      <c r="D8" t="s">
        <v>35</v>
      </c>
    </row>
    <row r="9">
      <c r="A9"/>
      <c r="B9" t="str">
        <f>Besoins!B13</f>
        <v>échalote</v>
      </c>
      <c r="C9" s="11">
        <f>Besoins!E13</f>
        <v>0.04</v>
      </c>
      <c r="D9" t="str">
        <f>Besoins!F13</f>
        <v>kg</v>
      </c>
    </row>
    <row r="10">
      <c r="A10"/>
      <c r="B10" t="str">
        <f>Besoins!B10</f>
        <v>fromage blanc 20% MG sucré</v>
      </c>
      <c r="C10" s="11">
        <f>Besoins!E10</f>
        <v>0.1</v>
      </c>
      <c r="D10" t="str">
        <f>Besoins!F10</f>
        <v>lt</v>
      </c>
    </row>
    <row r="11">
      <c r="A11"/>
      <c r="B11" t="str">
        <f>Besoins!B14</f>
        <v>persil</v>
      </c>
      <c r="C11" s="11">
        <f>Besoins!E14</f>
        <v>0.01</v>
      </c>
      <c r="D11" t="str">
        <f>Besoins!F14</f>
        <v>kg</v>
      </c>
    </row>
    <row r="12">
      <c r="A12"/>
      <c r="B12" t="str">
        <f>Besoins!B15</f>
        <v>Crevettes décortiquées</v>
      </c>
      <c r="C12" s="11">
        <f>Besoins!E15</f>
        <v>0.16</v>
      </c>
      <c r="D12" t="str">
        <f>Besoins!F15</f>
        <v>kg</v>
      </c>
    </row>
    <row r="13">
      <c r="A13" t="s" s="17">
        <v>105</v>
      </c>
      <c r="B13" t="str" s="14">
        <f>"[PRÉPARER] "&amp;Procedure!D4</f>
        <v>[PRÉPARER] Préparer les légumes de la garniture aromatique - 10 min Eplucher et laver soigneusement les poireaux et les champignons. Les émincer finement.</v>
      </c>
      <c r="C13"/>
      <c r="D13"/>
    </row>
    <row r="14">
      <c r="A14" t="s" s="17">
        <v>106</v>
      </c>
      <c r="B14" t="str" s="14">
        <f>"[PORTER] "&amp;Procedure!D5</f>
        <v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v>
      </c>
      <c r="C14"/>
      <c r="D14"/>
    </row>
    <row r="15">
      <c r="A15"/>
      <c r="B15" t="str">
        <f>Besoins!B8</f>
        <v>BEURRE</v>
      </c>
      <c r="C15" s="11">
        <f>Besoins!E8</f>
        <v>0.1</v>
      </c>
      <c r="D15" t="str">
        <f>Besoins!F8</f>
        <v>kg</v>
      </c>
    </row>
    <row r="16">
      <c r="A16"/>
      <c r="B16" t="str">
        <f>Besoins!B7</f>
        <v>FARINE (000)</v>
      </c>
      <c r="C16" s="11">
        <f>Besoins!E7</f>
        <v>0.08</v>
      </c>
      <c r="D16" t="str">
        <f>Besoins!F7</f>
        <v>kg</v>
      </c>
    </row>
    <row r="17">
      <c r="A17"/>
      <c r="B17" t="str">
        <f>Besoins!B11</f>
        <v>fumet de poisson</v>
      </c>
      <c r="C17" s="11">
        <f>Besoins!E11</f>
        <v>1.8</v>
      </c>
      <c r="D17" t="str">
        <f>Besoins!F11</f>
        <v>lt</v>
      </c>
    </row>
    <row r="18">
      <c r="A18" t="s" s="17">
        <v>107</v>
      </c>
      <c r="B18" t="str" s="14">
        <f>"[PASSER] "&amp;Procedure!D6</f>
        <v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v>
      </c>
      <c r="C18"/>
      <c r="D18"/>
    </row>
    <row r="19">
      <c r="A19"/>
      <c r="B19" t="str">
        <f>Besoins!B12</f>
        <v>Crème liquide entière 35% MG UHT</v>
      </c>
      <c r="C19" s="11">
        <f>Besoins!E12</f>
        <v>0.2</v>
      </c>
      <c r="D19" t="str">
        <f>Besoins!F12</f>
        <v>lt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4:D14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2026-09-22T17:26:22Z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2026-09-22T17:26:22Z</dcterms:modified>
  <cp:revision>1</cp:revision>
</cp:coreProperties>
</file>