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<sst xmlns="http://schemas.openxmlformats.org/spreadsheetml/2006/main" count="66" uniqueCount="66">
  <si>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</si>
  <si>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</si>
  <si>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</si>
  <si>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</si>
  <si>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</si>
  <si>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</si>
  <si>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</si>
  <si>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</si>
  <si>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</si>
  <si>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</si>
  <si>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</si>
  <si>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</si>
  <si>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</si>
  <si>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</si>
  <si>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</si>
  <si>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</si>
  <si>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</si>
  <si>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</si>
  <si>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</si>
  <si>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</si>
  <si>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</si>
  <si>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</si>
  <si>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</si>
  <si>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</si>
  <si>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</si>
  <si>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</si>
  <si>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</si>
  <si>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</si>
  <si>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</si>
  <si>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</si>
  <si>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</si>
  <si>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</si>
  <si>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</si>
  <si>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</si>
  <si>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</si>
  <si>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</si>
  <si>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</si>
  <si>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</si>
  <si>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Charlotte aux fraises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</si>
  <si>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</si>
  <si>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</si>
  <si>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</si>
  <si>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</si>
  <si>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</si>
  <si>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</si>
  <si>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</si>
  <si>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</si>
  <si>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</si>
  <si>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</si>
  <si>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</si>
  <si>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</si>
  <si>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</si>
  <si>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</si>
  <si>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OEUF (ml) (conv.)</t>
  </si>
  <si>
    <t>conversion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</si>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</sst>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E7*3.11106</f>
        <v>0.062221</v>
      </c>
    </row>
    <row r="8">
      <c r="A8" t="s" s="8">
        <v>16</v>
      </c>
      <c r="B8" t="s">
        <v>17</v>
      </c>
      <c r="C8" t="s">
        <v>18</v>
      </c>
      <c r="D8" s="4">
        <v>1.454545</v>
      </c>
      <c r="E8" s="6">
        <f>D8*$B$2</f>
        <v>1.454545</v>
      </c>
      <c r="F8" t="s">
        <v>3</v>
      </c>
      <c r="G8" s="9">
        <f>E8*0.2700000844</f>
        <v>0.392727</v>
      </c>
    </row>
    <row r="9">
      <c r="A9" t="s" s="8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25</v>
      </c>
      <c r="G10" s="9">
        <f>E10*2.85</f>
        <v>1.14</v>
      </c>
    </row>
    <row r="11">
      <c r="A11" t="s" s="8">
        <v>26</v>
      </c>
      <c r="B11" t="s">
        <v>27</v>
      </c>
      <c r="C11" t="s">
        <v>18</v>
      </c>
      <c r="D11" s="4">
        <v>0.5</v>
      </c>
      <c r="E11" s="6">
        <f>D11*$B$2</f>
        <v>0.5</v>
      </c>
      <c r="F11" t="s">
        <v>25</v>
      </c>
      <c r="G11" s="9">
        <f>E11*0.5999</f>
        <v>0.29995</v>
      </c>
    </row>
    <row r="12">
      <c r="A12" t="s" s="8">
        <v>28</v>
      </c>
      <c r="B12" t="s">
        <v>29</v>
      </c>
      <c r="C12" t="s">
        <v>30</v>
      </c>
      <c r="D12" s="4">
        <v>0.01</v>
      </c>
      <c r="E12" s="6">
        <f>D12*$B$2</f>
        <v>0.01</v>
      </c>
      <c r="F12" t="s">
        <v>15</v>
      </c>
      <c r="G12" s="9">
        <f>E12*1.61131</f>
        <v>0.016113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 t="s">
        <v>41</v>
      </c>
    </row>
    <row r="3">
      <c r="A3" t="s">
        <v>38</v>
      </c>
      <c r="B3">
        <v>3</v>
      </c>
      <c r="C3" t="s">
        <v>42</v>
      </c>
      <c r="D3" t="inlineStr" s="12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2"/>
      <c r="F3" t="s">
        <v>43</v>
      </c>
    </row>
    <row r="4">
      <c r="A4" t="s">
        <v>38</v>
      </c>
      <c r="B4">
        <v>4</v>
      </c>
      <c r="C4" t="s">
        <v>44</v>
      </c>
      <c r="D4" t="inlineStr" s="12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2"/>
      <c r="F4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'Besoins'!$B$2*1</f>
        <v>1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'Besoins'!$B$2*0.5</f>
        <v>0.5</v>
      </c>
      <c r="E3" t="s">
        <v>25</v>
      </c>
    </row>
    <row r="4">
      <c r="A4">
        <v>1</v>
      </c>
      <c r="B4" t="s">
        <v>53</v>
      </c>
      <c r="C4" t="s">
        <v>54</v>
      </c>
      <c r="D4" s="6">
        <f>'Besoins'!$B$2*0.08</f>
        <v>0.08</v>
      </c>
      <c r="E4" t="s">
        <v>15</v>
      </c>
    </row>
    <row r="5">
      <c r="A5">
        <v>1</v>
      </c>
      <c r="B5" t="s">
        <v>55</v>
      </c>
      <c r="C5" t="s">
        <v>52</v>
      </c>
      <c r="D5" s="6">
        <f>'Besoins'!$B$2*0.125</f>
        <v>0.125</v>
      </c>
      <c r="E5" t="s">
        <v>15</v>
      </c>
    </row>
    <row r="6">
      <c r="A6">
        <v>1</v>
      </c>
      <c r="B6" t="s">
        <v>56</v>
      </c>
      <c r="C6" t="s">
        <v>52</v>
      </c>
      <c r="D6" s="6">
        <f>'Besoins'!$B$2*0.4</f>
        <v>0.4</v>
      </c>
      <c r="E6" t="s">
        <v>25</v>
      </c>
    </row>
    <row r="7">
      <c r="A7">
        <v>1</v>
      </c>
      <c r="B7" t="s">
        <v>57</v>
      </c>
      <c r="C7" t="s">
        <v>52</v>
      </c>
      <c r="D7" s="6">
        <f>'Besoins'!$B$2*0.02</f>
        <v>0.02</v>
      </c>
      <c r="E7" t="s">
        <v>15</v>
      </c>
    </row>
    <row r="8">
      <c r="A8">
        <v>1</v>
      </c>
      <c r="B8" t="s">
        <v>58</v>
      </c>
      <c r="C8" t="s">
        <v>52</v>
      </c>
      <c r="D8" s="6">
        <f>'Besoins'!$B$2*0.01</f>
        <v>0.01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5">
        <v>62</v>
      </c>
      <c r="B6" t="str" s="12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Besoins!B11</f>
        <v>LAIT</v>
      </c>
      <c r="C7" s="6">
        <f>Besoins!E11</f>
        <v>0.5</v>
      </c>
      <c r="D7" t="str">
        <f>Besoins!F11</f>
        <v>lt</v>
      </c>
    </row>
    <row r="8">
      <c r="A8"/>
      <c r="B8" t="str">
        <f>Besoins!B9</f>
        <v>sucre semoule</v>
      </c>
      <c r="C8" s="6">
        <f>Besoins!E9</f>
        <v>0.125</v>
      </c>
      <c r="D8" t="str">
        <f>Besoins!F9</f>
        <v>kg</v>
      </c>
    </row>
    <row r="9">
      <c r="A9"/>
      <c r="B9" t="str">
        <f>Besoins!B10</f>
        <v>Crème liquide entière 35% MG UHT</v>
      </c>
      <c r="C9" s="6">
        <f>Besoins!E10</f>
        <v>0.4</v>
      </c>
      <c r="D9" t="str">
        <f>Besoins!F10</f>
        <v>lt</v>
      </c>
    </row>
    <row r="10">
      <c r="A10"/>
      <c r="B10" t="str">
        <f>Besoins!B12</f>
        <v>sucre (cassonade)</v>
      </c>
      <c r="C10" s="6">
        <f>Besoins!E12</f>
        <v>0.01</v>
      </c>
      <c r="D10" t="str">
        <f>Besoins!F12</f>
        <v>kg</v>
      </c>
    </row>
    <row r="11">
      <c r="A11"/>
      <c r="B11" t="s">
        <v>63</v>
      </c>
      <c r="C11" s="6">
        <f>'Besoins'!$B$2*0.08</f>
        <v>0.08</v>
      </c>
      <c r="D11" t="s">
        <v>15</v>
      </c>
    </row>
    <row r="12">
      <c r="A12"/>
      <c r="B12" t="str">
        <f>Besoins!B7</f>
        <v>CHOCOLAT 811</v>
      </c>
      <c r="C12" s="6">
        <f>Besoins!E7</f>
        <v>0.02</v>
      </c>
      <c r="D12" t="str">
        <f>Besoins!F7</f>
        <v>kg</v>
      </c>
    </row>
    <row r="13">
      <c r="A13" t="s" s="15">
        <v>64</v>
      </c>
      <c r="B13" t="str" s="12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6">
        <v>65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2026-09-23T20:35:57Z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2026-09-23T20:35:57Z</dcterms:modified>
  <cp:revision>1</cp:revision>
</cp:coreProperties>
</file>