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<sst xmlns="http://schemas.openxmlformats.org/spreadsheetml/2006/main" count="67" uniqueCount="67">
  <si>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</si>
  <si>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</si>
  <si>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</si>
  <si>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</si>
  <si>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</si>
  <si>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</si>
  <si>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</si>
  <si>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</si>
  <si>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</si>
  <si>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</si>
  <si>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</si>
  <si>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</si>
  <si>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</si>
  <si>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</si>
  <si>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</si>
  <si>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</si>
  <si>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BIERE-BLONDE</t>
  </si>
  <si>
    <t>Bière blonde de cuisson (33cl)</t>
  </si>
  <si>
    <t>Vins et bières de cuisson</t>
  </si>
  <si>
    <t>FAR-T55</t>
  </si>
  <si>
    <t>Farine de blé T55</t>
  </si>
  <si>
    <t>Farines de blé</t>
  </si>
  <si>
    <t>kg</t>
  </si>
  <si>
    <t>HUI-TOURNESOL</t>
  </si>
  <si>
    <t>Huile de tournesol raffinée vrac</t>
  </si>
  <si>
    <t>Huiles végétales</t>
  </si>
  <si>
    <t>LAIT-ENT-UHT</t>
  </si>
  <si>
    <t>Lait entier UHT 3,5% MG brique 1L</t>
  </si>
  <si>
    <t>Laits et laits en poudre</t>
  </si>
  <si>
    <t>SEL-FIN</t>
  </si>
  <si>
    <t>Sel fin de cuisine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</si>
  <si>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</si>
  <si>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</si>
  <si>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</si>
  <si>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</si>
  <si>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</si>
  <si>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</si>
  <si>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</si>
  <si>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</si>
  <si>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Pâte à frire (BPI cuisine)</t>
  </si>
  <si>
    <t>METTRE EN PLACE</t>
  </si>
  <si>
    <t>Mettre en place le poste de travail — Peser, mesurer et contrôler les denrées. Tamiser la farine dans une calotte. Former un puits au centre.</t>
  </si>
  <si>
    <t>VERSER</t>
  </si>
  <si>
    <t>REPOSER</t>
  </si>
  <si>
    <t>Laisser reposer la pâte minimum 30 min à température ambiante. Le repos permet à la farine de s'hydrater et développe la liaison de la pâte.</t>
  </si>
  <si>
    <t>30 min (repos)</t>
  </si>
  <si>
    <t>FRIRE</t>
  </si>
  <si>
    <t>Niveau</t>
  </si>
  <si>
    <t>Composant</t>
  </si>
  <si>
    <t>Type</t>
  </si>
  <si>
    <t>Quantité (× multiplicateur, voir feuille Besoins)</t>
  </si>
  <si>
    <t>recette</t>
  </si>
  <si>
    <t xml:space="preserve">    ↳ Farine de blé T55</t>
  </si>
  <si>
    <t>matiere</t>
  </si>
  <si>
    <t xml:space="preserve">    ↳ Sel fin de cuisine</t>
  </si>
  <si>
    <t xml:space="preserve">    ↳ BLANC D'OEUF (P) (conv.)</t>
  </si>
  <si>
    <t>conversion</t>
  </si>
  <si>
    <t xml:space="preserve">    ↳ Huile de tournesol raffinée vrac</t>
  </si>
  <si>
    <t xml:space="preserve">    ↳ Lait entier UHT 3,5% MG brique 1L</t>
  </si>
  <si>
    <t xml:space="preserve">    ↳ Bière blonde de cuisson (33cl)</t>
  </si>
  <si>
    <t>Fiche technique — Pâte à frire (BPI cuisine)</t>
  </si>
  <si>
    <t>Pâte à frire (BPI cuisine)  BPI-PAT-FRIRE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</si>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</sst>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3.58</v>
      </c>
      <c r="C3" t="s" s="5">
        <v>3</v>
      </c>
      <c r="D3"/>
      <c r="E3"/>
      <c r="F3"/>
    </row>
    <row r="4">
      <c r="A4" t="s">
        <v>4</v>
      </c>
      <c r="B4" s="6">
        <f>$B$2*B3</f>
        <v>3.58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5</v>
      </c>
      <c r="E7" s="6">
        <f>D7*$B$2</f>
        <v>5</v>
      </c>
      <c r="F7" t="s">
        <v>15</v>
      </c>
      <c r="G7" s="9">
        <f>E7*0.27</f>
        <v>1.35</v>
      </c>
    </row>
    <row r="8">
      <c r="A8" t="s">
        <v>16</v>
      </c>
      <c r="B8" t="s">
        <v>17</v>
      </c>
      <c r="C8" t="s">
        <v>18</v>
      </c>
      <c r="D8" s="4">
        <v>1</v>
      </c>
      <c r="E8" s="6">
        <f>D8*$B$2</f>
        <v>1</v>
      </c>
      <c r="F8" t="s">
        <v>3</v>
      </c>
      <c r="G8" s="9">
        <f>E8*1.8</f>
        <v>1.8</v>
      </c>
    </row>
    <row r="9">
      <c r="A9" t="s">
        <v>19</v>
      </c>
      <c r="B9" t="s">
        <v>20</v>
      </c>
      <c r="C9" t="s">
        <v>21</v>
      </c>
      <c r="D9" s="4">
        <v>1</v>
      </c>
      <c r="E9" s="6">
        <f>D9*$B$2</f>
        <v>1</v>
      </c>
      <c r="F9" t="s">
        <v>22</v>
      </c>
      <c r="G9" s="9">
        <f>E9*0.56</f>
        <v>0.56</v>
      </c>
    </row>
    <row r="10">
      <c r="A10" t="s">
        <v>23</v>
      </c>
      <c r="B10" t="s">
        <v>24</v>
      </c>
      <c r="C10" t="s">
        <v>25</v>
      </c>
      <c r="D10" s="4">
        <v>0.2</v>
      </c>
      <c r="E10" s="6">
        <f>D10*$B$2</f>
        <v>0.2</v>
      </c>
      <c r="F10" t="s">
        <v>3</v>
      </c>
      <c r="G10" s="9">
        <f>E10*1.05</f>
        <v>0.21</v>
      </c>
    </row>
    <row r="11">
      <c r="A11" t="s">
        <v>26</v>
      </c>
      <c r="B11" t="s">
        <v>27</v>
      </c>
      <c r="C11" t="s">
        <v>28</v>
      </c>
      <c r="D11" s="4">
        <v>1</v>
      </c>
      <c r="E11" s="6">
        <f>D11*$B$2</f>
        <v>1</v>
      </c>
      <c r="F11" t="s">
        <v>3</v>
      </c>
      <c r="G11" s="9">
        <f>E11*1.05</f>
        <v>1.05</v>
      </c>
    </row>
    <row r="12">
      <c r="A12" t="s">
        <v>29</v>
      </c>
      <c r="B12" t="s">
        <v>30</v>
      </c>
      <c r="C12" t="s">
        <v>31</v>
      </c>
      <c r="D12" s="4">
        <v>0.02</v>
      </c>
      <c r="E12" s="6">
        <f>D12*$B$2</f>
        <v>0.02</v>
      </c>
      <c r="F12" t="s">
        <v>22</v>
      </c>
      <c r="G12" s="9">
        <f>E12*0.35</f>
        <v>0.007</v>
      </c>
    </row>
    <row r="13">
      <c r="A13"/>
      <c r="B13"/>
      <c r="C13"/>
      <c r="D13"/>
      <c r="E13"/>
      <c r="F13" t="s" s="10">
        <v>32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33</v>
      </c>
      <c r="B1" t="s" s="7">
        <v>34</v>
      </c>
      <c r="C1" t="s" s="7">
        <v>35</v>
      </c>
      <c r="D1" t="s" s="7">
        <v>36</v>
      </c>
      <c r="E1" t="s" s="7">
        <v>37</v>
      </c>
      <c r="F1" t="s" s="7">
        <v>38</v>
      </c>
    </row>
    <row r="2">
      <c r="A2" t="s">
        <v>39</v>
      </c>
      <c r="B2">
        <v>1</v>
      </c>
      <c r="C2" t="s">
        <v>40</v>
      </c>
      <c r="D2" t="s" s="12">
        <v>41</v>
      </c>
      <c r="E2" t="s" s="12"/>
      <c r="F2"/>
    </row>
    <row r="3">
      <c r="A3" t="s">
        <v>39</v>
      </c>
      <c r="B3">
        <v>2</v>
      </c>
      <c r="C3" t="s">
        <v>42</v>
      </c>
      <c r="D3" t="inlineStr" s="12">
        <is>
          <t>Verser au centre les œufs entiers, l'huile, le sel. Mélanger progressivement au fouet en incorporant la farine du centre vers l'extérieur. Ajouter le lait ou la bière (ou moitié-moitié) progressivement pour obtenir une pâte lisse et homogène, sans grumeaux. Consistance : nappante.</t>
        </is>
      </c>
      <c r="E3" t="s" s="12"/>
      <c r="F3"/>
    </row>
    <row r="4">
      <c r="A4" t="s">
        <v>39</v>
      </c>
      <c r="B4">
        <v>3</v>
      </c>
      <c r="C4" t="s">
        <v>43</v>
      </c>
      <c r="D4" t="s" s="12">
        <v>44</v>
      </c>
      <c r="E4" t="s" s="12"/>
      <c r="F4" t="s">
        <v>45</v>
      </c>
    </row>
    <row r="5">
      <c r="A5" t="s">
        <v>39</v>
      </c>
      <c r="B5">
        <v>4</v>
      </c>
      <c r="C5" t="s">
        <v>46</v>
      </c>
      <c r="D5" t="inlineStr" s="12">
        <is>
          <t>Pour pâte à frire légère — monter les blancs d'œufs en neige ferme avec un peu de sucre (facultatif). Les incorporer délicatement à la pâte reposée au dernier moment, juste avant utilisation. Frire à 170-180 °C.</t>
        </is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47</v>
      </c>
      <c r="B1" t="s" s="7">
        <v>48</v>
      </c>
      <c r="C1" t="s" s="7">
        <v>49</v>
      </c>
      <c r="D1" t="s" s="7">
        <v>50</v>
      </c>
      <c r="E1" t="s" s="7">
        <v>10</v>
      </c>
    </row>
    <row r="2">
      <c r="A2">
        <v>0</v>
      </c>
      <c r="B2" t="s">
        <v>39</v>
      </c>
      <c r="C2" t="s">
        <v>51</v>
      </c>
      <c r="D2" s="6">
        <f>'Besoins'!$B$2*3.58</f>
        <v>3.58</v>
      </c>
      <c r="E2" t="s">
        <v>3</v>
      </c>
    </row>
    <row r="3">
      <c r="A3">
        <v>1</v>
      </c>
      <c r="B3" t="s">
        <v>52</v>
      </c>
      <c r="C3" t="s">
        <v>53</v>
      </c>
      <c r="D3" s="6">
        <f>'Besoins'!$B$2*1</f>
        <v>1</v>
      </c>
      <c r="E3" t="s">
        <v>22</v>
      </c>
    </row>
    <row r="4">
      <c r="A4">
        <v>1</v>
      </c>
      <c r="B4" t="s">
        <v>54</v>
      </c>
      <c r="C4" t="s">
        <v>53</v>
      </c>
      <c r="D4" s="6">
        <f>'Besoins'!$B$2*0.02</f>
        <v>0.02</v>
      </c>
      <c r="E4" t="s">
        <v>22</v>
      </c>
    </row>
    <row r="5">
      <c r="A5">
        <v>1</v>
      </c>
      <c r="B5" t="s">
        <v>55</v>
      </c>
      <c r="C5" t="s">
        <v>56</v>
      </c>
      <c r="D5" s="6">
        <f>'Besoins'!$B$2*10</f>
        <v>10</v>
      </c>
      <c r="E5" t="s">
        <v>15</v>
      </c>
    </row>
    <row r="6">
      <c r="A6">
        <v>1</v>
      </c>
      <c r="B6" t="s">
        <v>57</v>
      </c>
      <c r="C6" t="s">
        <v>53</v>
      </c>
      <c r="D6" s="6">
        <f>'Besoins'!$B$2*0.2</f>
        <v>0.2</v>
      </c>
      <c r="E6" t="s">
        <v>3</v>
      </c>
    </row>
    <row r="7">
      <c r="A7">
        <v>1</v>
      </c>
      <c r="B7" t="s">
        <v>58</v>
      </c>
      <c r="C7" t="s">
        <v>53</v>
      </c>
      <c r="D7" s="6">
        <f>'Besoins'!$B$2*1</f>
        <v>1</v>
      </c>
      <c r="E7" t="s">
        <v>3</v>
      </c>
    </row>
    <row r="8">
      <c r="A8">
        <v>1</v>
      </c>
      <c r="B8" t="s">
        <v>59</v>
      </c>
      <c r="C8" t="s">
        <v>53</v>
      </c>
      <c r="D8" s="6">
        <f>'Besoins'!$B$2*1</f>
        <v>1</v>
      </c>
      <c r="E8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60</v>
      </c>
      <c r="B1"/>
      <c r="C1"/>
      <c r="D1"/>
    </row>
    <row r="2">
      <c r="A2" t="str" s="13">
        <f>"BPI-PAT-FRIRE · PAT.PATES.BATTERS · référence : "&amp;Besoins!B3&amp;" "&amp;Besoins!C3&amp;" · multiplicateur réglable sur la feuille ""Besoins"""</f>
        <v>BPI-PAT-FRIRE · PAT.PATES.BATTERS · référence : 3,58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61</v>
      </c>
      <c r="B4"/>
      <c r="C4"/>
      <c r="D4"/>
    </row>
    <row r="5">
      <c r="A5" t="s" s="15">
        <v>62</v>
      </c>
      <c r="B5" t="str" s="12">
        <f>"[METTRE EN PLACE] "&amp;Procedure!D2</f>
        <v>[METTRE EN PLACE] Mettre en place le poste de travail — Peser, mesurer et contrôler les denrées. Tamiser la farine dans une calotte. Former un puits au centre.</v>
      </c>
      <c r="C5"/>
      <c r="D5"/>
    </row>
    <row r="6">
      <c r="A6" t="s" s="15">
        <v>63</v>
      </c>
      <c r="B6" t="str" s="12">
        <f>"[VERSER] "&amp;Procedure!D3</f>
        <v>[VERSER] Verser au centre les œufs entiers, l'huile, le sel. Mélanger progressivement au fouet en incorporant la farine du centre vers l'extérieur. Ajouter le lait ou la bière (ou moitié-moitié) progressivement pour obtenir une pâte lisse et homogène, sans grumeaux. Consistance : nappante.</v>
      </c>
      <c r="C6"/>
      <c r="D6"/>
    </row>
    <row r="7">
      <c r="A7" t="s" s="15">
        <v>64</v>
      </c>
      <c r="B7" t="str" s="12">
        <f>"[REPOSER] "&amp;Procedure!D4</f>
        <v>[REPOSER] Laisser reposer la pâte minimum 30 min à température ambiante. Le repos permet à la farine de s'hydrater et développe la liaison de la pâte.</v>
      </c>
      <c r="C7"/>
      <c r="D7"/>
    </row>
    <row r="8">
      <c r="A8" t="s" s="15">
        <v>65</v>
      </c>
      <c r="B8" t="str" s="12">
        <f>"[FRIRE] "&amp;Procedure!D5</f>
        <v>[FRIRE] Pour pâte à frire légère — monter les blancs d'œufs en neige ferme avec un peu de sucre (facultatif). Les incorporer délicatement à la pâte reposée au dernier moment, juste avant utilisation. Frire à 170-180 °C.</v>
      </c>
      <c r="C8"/>
      <c r="D8"/>
    </row>
    <row r="9">
      <c r="A9"/>
      <c r="B9"/>
      <c r="C9"/>
      <c r="D9"/>
    </row>
    <row r="10">
      <c r="A10" t="s" s="16">
        <v>66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2026-09-24T16:32:47Z</dcterms:created>
  <dc:title>Pâte à frire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2026-09-24T16:32:47Z</dcterms:modified>
  <cp:revision>1</cp:revision>
</cp:coreProperties>
</file>