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<sst xmlns="http://schemas.openxmlformats.org/spreadsheetml/2006/main" count="66" uniqueCount="66">
  <si>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</si>
  <si>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</si>
  <si>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</si>
  <si>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</si>
  <si>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</si>
  <si>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</si>
  <si>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</si>
  <si>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</si>
  <si>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</si>
  <si>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</si>
  <si>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</si>
  <si>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</si>
  <si>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</si>
  <si>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</si>
  <si>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</si>
  <si>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</si>
  <si>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00001716</t>
  </si>
  <si>
    <t>vinaigre alcool blanc</t>
  </si>
  <si>
    <t>Épicerie salée</t>
  </si>
  <si>
    <t>pc</t>
  </si>
  <si>
    <t>00SAU_MP006</t>
  </si>
  <si>
    <t>Beurre AOC Charentes-Poitou</t>
  </si>
  <si>
    <t>Produits laitiers</t>
  </si>
  <si>
    <t>RNM0440123</t>
  </si>
  <si>
    <t>ÉCHALOTE France cat.I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</si>
  <si>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</si>
  <si>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</si>
  <si>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</si>
  <si>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</si>
  <si>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</si>
  <si>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</si>
  <si>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</si>
  <si>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</si>
  <si>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Beurre Blanc / Beurre Nantais</t>
  </si>
  <si>
    <t>METTRE EN PLACE</t>
  </si>
  <si>
    <t>Mettre en place — Peser, mesurer et contrôler les denrées.</t>
  </si>
  <si>
    <t>12 à 15 min</t>
  </si>
  <si>
    <t>ÉPLUCHER</t>
  </si>
  <si>
    <t>Éplucher, laver et ciseler finement les échalotes.</t>
  </si>
  <si>
    <t>RÉUNIR</t>
  </si>
  <si>
    <t>ÉMULSIONNER</t>
  </si>
  <si>
    <t>ASSAISONNER</t>
  </si>
  <si>
    <t>Assaisonner le beurre blanc.</t>
  </si>
  <si>
    <t>PASSER</t>
  </si>
  <si>
    <t>DÉBARRASSER</t>
  </si>
  <si>
    <t>45°C à 50°C maximum</t>
  </si>
  <si>
    <t>Niveau</t>
  </si>
  <si>
    <t>Composant</t>
  </si>
  <si>
    <t>Type</t>
  </si>
  <si>
    <t>Quantité (× multiplicateur, voir feuille Besoins)</t>
  </si>
  <si>
    <t>recette</t>
  </si>
  <si>
    <t xml:space="preserve">    ↳ Beurre AOC Charentes-Poitou</t>
  </si>
  <si>
    <t>matiere</t>
  </si>
  <si>
    <t xml:space="preserve">    ↳ ÉCHALOTE France cat.I</t>
  </si>
  <si>
    <t xml:space="preserve">    ↳ Vin blanc sec de cuisson</t>
  </si>
  <si>
    <t xml:space="preserve">    ↳ vinaigre alcool blanc</t>
  </si>
  <si>
    <t>Fiche technique — Beurre Blanc / Beurre Nantais</t>
  </si>
  <si>
    <t>Beurre Blanc / Beurre Nantais  00SAU_REC032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</si>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</sst>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E7*2.8</f>
        <v>0.56</v>
      </c>
    </row>
    <row r="8">
      <c r="A8" t="s" s="9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8">
        <f>E8*0</f>
        <v>0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8">
        <f>E9*12</f>
        <v>12</v>
      </c>
    </row>
    <row r="10">
      <c r="A10" t="s">
        <v>23</v>
      </c>
      <c r="B10" t="s">
        <v>24</v>
      </c>
      <c r="C10" t="s">
        <v>25</v>
      </c>
      <c r="D10" s="4">
        <v>0.175</v>
      </c>
      <c r="E10" s="6">
        <f>D10*$B$2</f>
        <v>0.175</v>
      </c>
      <c r="F10" t="s">
        <v>3</v>
      </c>
      <c r="G10" s="8">
        <f>E10*1.3</f>
        <v>0.2275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>
        <v>36</v>
      </c>
      <c r="F2"/>
    </row>
    <row r="3">
      <c r="A3" t="s">
        <v>33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33</v>
      </c>
      <c r="B4">
        <v>3</v>
      </c>
      <c r="C4" t="s">
        <v>39</v>
      </c>
      <c r="D4" t="inlineStr" s="12">
        <is>
          <t>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t>
        </is>
      </c>
      <c r="E4" t="s" s="12"/>
      <c r="F4"/>
    </row>
    <row r="5">
      <c r="A5" t="s">
        <v>33</v>
      </c>
      <c r="B5">
        <v>4</v>
      </c>
      <c r="C5" t="s">
        <v>40</v>
      </c>
      <c r="D5" t="inlineStr" s="12">
        <is>
          <t>Émulsionner le beurre blanc — Réduire le feu ou placer la sauteuse sur le côté de la plaque du fourneau. Incorporer progressivement le beurre ramolli découpé en petites parcelles, tout en fouettant énergiquement.</t>
        </is>
      </c>
      <c r="E5" t="s" s="12"/>
      <c r="F5"/>
    </row>
    <row r="6">
      <c r="A6" t="s">
        <v>33</v>
      </c>
      <c r="B6">
        <v>5</v>
      </c>
      <c r="C6" t="s">
        <v>41</v>
      </c>
      <c r="D6" t="s" s="12">
        <v>42</v>
      </c>
      <c r="E6" t="s" s="12"/>
      <c r="F6"/>
    </row>
    <row r="7">
      <c r="A7" t="s">
        <v>33</v>
      </c>
      <c r="B7">
        <v>6</v>
      </c>
      <c r="C7" t="s">
        <v>43</v>
      </c>
      <c r="D7" t="inlineStr" s="12">
        <is>
          <t>Passer le beurre blanc au chinois étamine (facultatif), ou le mixer — cette technique rend le beurre plus mousseux mais il devient alors nécessaire de diminuer de moitié la quantité d'échalotes.</t>
        </is>
      </c>
      <c r="E7" t="s" s="12"/>
      <c r="F7"/>
    </row>
    <row r="8">
      <c r="A8" t="s">
        <v>33</v>
      </c>
      <c r="B8">
        <v>7</v>
      </c>
      <c r="C8" t="s">
        <v>44</v>
      </c>
      <c r="D8" t="inlineStr" s="12">
        <is>
          <t>Débarrasser le beurre blanc dans un endroit tiède — Le réserver à couvert entre 45°C et 50°C maximum. Ne pas le placer au bain-marie, il risquerait de se dissocier.</t>
        </is>
      </c>
      <c r="E8" t="s" s="12">
        <v>45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33</v>
      </c>
      <c r="C2" t="s">
        <v>50</v>
      </c>
      <c r="D2" s="6">
        <f>'Besoins'!$B$2*1</f>
        <v>1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'Besoins'!$B$2*1</f>
        <v>1</v>
      </c>
      <c r="E3" t="s">
        <v>3</v>
      </c>
    </row>
    <row r="4">
      <c r="A4">
        <v>1</v>
      </c>
      <c r="B4" t="s">
        <v>53</v>
      </c>
      <c r="C4" t="s">
        <v>52</v>
      </c>
      <c r="D4" s="6">
        <f>'Besoins'!$B$2*0.175</f>
        <v>0.175</v>
      </c>
      <c r="E4" t="s">
        <v>3</v>
      </c>
    </row>
    <row r="5">
      <c r="A5">
        <v>1</v>
      </c>
      <c r="B5" t="s">
        <v>54</v>
      </c>
      <c r="C5" t="s">
        <v>52</v>
      </c>
      <c r="D5" s="6">
        <f>'Besoins'!$B$2*0.2</f>
        <v>0.2</v>
      </c>
      <c r="E5" t="s">
        <v>15</v>
      </c>
    </row>
    <row r="6">
      <c r="A6">
        <v>1</v>
      </c>
      <c r="B6" t="s">
        <v>55</v>
      </c>
      <c r="C6" t="s">
        <v>52</v>
      </c>
      <c r="D6" s="6">
        <f>'Besoins'!$B$2*0.1</f>
        <v>0.1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3">
        <f>"00SAU_REC032 · CUI.SAU.BEURRES · référence : "&amp;Besoins!B3&amp;" "&amp;Besoins!C3&amp;" · multiplicateur réglable sur la feuille ""Besoins"""</f>
        <v>00SAU_REC032 · CUI.SAU.BEURRES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59</v>
      </c>
      <c r="B7" t="str" s="12">
        <f>"[ÉPLUCHER] "&amp;Procedure!D3</f>
        <v>[ÉPLUCHER] Éplucher, laver et ciseler finement les échalotes.</v>
      </c>
      <c r="C7"/>
      <c r="D7"/>
    </row>
    <row r="8">
      <c r="A8"/>
      <c r="B8" t="str">
        <f>Besoins!B10</f>
        <v>ÉCHALOTE France cat.I</v>
      </c>
      <c r="C8" s="6">
        <f>Besoins!E10</f>
        <v>0.175</v>
      </c>
      <c r="D8" t="str">
        <f>Besoins!F10</f>
        <v>kg</v>
      </c>
    </row>
    <row r="9">
      <c r="A9" t="s" s="15">
        <v>60</v>
      </c>
      <c r="B9" t="str" s="12">
        <f>"[RÉUNIR] "&amp;Procedure!D4</f>
        <v>[RÉUNIR] 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v>
      </c>
      <c r="C9"/>
      <c r="D9"/>
    </row>
    <row r="10">
      <c r="A10"/>
      <c r="B10" t="str">
        <f>Besoins!B10</f>
        <v>ÉCHALOTE France cat.I</v>
      </c>
      <c r="C10" s="6">
        <f>Besoins!E10</f>
        <v>0.175</v>
      </c>
      <c r="D10" t="str">
        <f>Besoins!F10</f>
        <v>kg</v>
      </c>
    </row>
    <row r="11">
      <c r="A11"/>
      <c r="B11" t="str">
        <f>Besoins!B7</f>
        <v>Vin blanc sec de cuisson</v>
      </c>
      <c r="C11" s="6">
        <f>Besoins!E7</f>
        <v>0.2</v>
      </c>
      <c r="D11" t="str">
        <f>Besoins!F7</f>
        <v>lt</v>
      </c>
    </row>
    <row r="12">
      <c r="A12"/>
      <c r="B12" t="str">
        <f>Besoins!B8</f>
        <v>vinaigre alcool blanc</v>
      </c>
      <c r="C12" s="6">
        <f>Besoins!E8</f>
        <v>0.1</v>
      </c>
      <c r="D12" t="str">
        <f>Besoins!F8</f>
        <v>lt</v>
      </c>
    </row>
    <row r="13">
      <c r="A13" t="s" s="15">
        <v>61</v>
      </c>
      <c r="B13" t="str" s="12">
        <f>"[ÉMULSIONNER] "&amp;Procedure!D5</f>
        <v>[ÉMULSIONNER] Émulsionner le beurre blanc — Réduire le feu ou placer la sauteuse sur le côté de la plaque du fourneau. Incorporer progressivement le beurre ramolli découpé en petites parcelles, tout en fouettant énergiquement.</v>
      </c>
      <c r="C13"/>
      <c r="D13"/>
    </row>
    <row r="14">
      <c r="A14"/>
      <c r="B14" t="str">
        <f>Besoins!B9</f>
        <v>Beurre AOC Charentes-Poitou</v>
      </c>
      <c r="C14" s="6">
        <f>Besoins!E9</f>
        <v>1</v>
      </c>
      <c r="D14" t="str">
        <f>Besoins!F9</f>
        <v>kg</v>
      </c>
    </row>
    <row r="15">
      <c r="A15" t="s" s="15">
        <v>62</v>
      </c>
      <c r="B15" t="str" s="12">
        <f>"[ASSAISONNER] "&amp;Procedure!D6</f>
        <v>[ASSAISONNER] Assaisonner le beurre blanc.</v>
      </c>
      <c r="C15"/>
      <c r="D15"/>
    </row>
    <row r="16">
      <c r="A16" t="s" s="15">
        <v>63</v>
      </c>
      <c r="B16" t="str" s="12">
        <f>"[PASSER] "&amp;Procedure!D7</f>
        <v>[PASSER] Passer le beurre blanc au chinois étamine (facultatif), ou le mixer — cette technique rend le beurre plus mousseux mais il devient alors nécessaire de diminuer de moitié la quantité d'échalotes.</v>
      </c>
      <c r="C16"/>
      <c r="D16"/>
    </row>
    <row r="17">
      <c r="A17" t="s" s="15">
        <v>64</v>
      </c>
      <c r="B17" t="str" s="12">
        <f>"[DÉBARRASSER] "&amp;Procedure!D8</f>
        <v>[DÉBARRASSER] Débarrasser le beurre blanc dans un endroit tiède — Le réserver à couvert entre 45°C et 50°C maximum. Ne pas le placer au bain-marie, il risquerait de se dissocier.</v>
      </c>
      <c r="C17"/>
      <c r="D17"/>
    </row>
    <row r="18">
      <c r="A18"/>
      <c r="B18" t="str" s="16">
        <f>"ℹ "&amp;Procedure!E8</f>
        <v>ℹ</v>
      </c>
      <c r="C18"/>
      <c r="D18"/>
    </row>
    <row r="19">
      <c r="A19"/>
      <c r="B19"/>
      <c r="C19"/>
      <c r="D19"/>
    </row>
    <row r="20">
      <c r="A20" t="s" s="17">
        <v>65</v>
      </c>
      <c r="B20"/>
      <c r="C20"/>
      <c r="D20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9:D9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2026-09-23T20:35:54Z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2026-09-23T20:35:54Z</dcterms:modified>
  <cp:revision>1</cp:revision>
</cp:coreProperties>
</file>