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<sst xmlns="http://schemas.openxmlformats.org/spreadsheetml/2006/main" count="87" uniqueCount="87">
  <si>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</si>
  <si>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</si>
  <si>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</si>
  <si>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</si>
  <si>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</si>
  <si>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</si>
  <si>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</si>
  <si>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</si>
  <si>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</si>
  <si>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</si>
  <si>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</si>
  <si>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</si>
  <si>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</si>
  <si>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</si>
  <si>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</si>
  <si>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</si>
  <si>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</si>
  <si>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</si>
  <si>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</si>
  <si>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</si>
  <si>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</si>
  <si>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</si>
  <si>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</si>
  <si>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</si>
  <si>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</si>
  <si>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</si>
  <si>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</si>
  <si>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</si>
  <si>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</si>
  <si>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</si>
  <si>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</si>
  <si>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</si>
  <si>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</si>
  <si>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</si>
  <si>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</si>
  <si>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</si>
  <si>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</si>
  <si>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</si>
  <si>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</si>
  <si>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</si>
  <si>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</si>
  <si>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</si>
  <si>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Recette</t>
  </si>
  <si>
    <t>#</t>
  </si>
  <si>
    <t>Verbe</t>
  </si>
  <si>
    <t>Étape</t>
  </si>
  <si>
    <t>Précision technique</t>
  </si>
  <si>
    <t>Durée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</si>
  <si>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</si>
  <si>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</si>
  <si>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</si>
  <si>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</si>
  <si>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</si>
  <si>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</si>
  <si>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</si>
  <si>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</si>
  <si>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</si>
  <si>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</si>
  <si>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</si>
  <si>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</si>
  <si>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</si>
  <si>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</si>
  <si>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</si>
  <si>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</si>
  <si>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</si>
  <si>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</si>
  <si>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</si>
  <si>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</si>
  <si>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</si>
  <si>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Os et parures maigres de gibier</t>
  </si>
  <si>
    <t xml:space="preserve">    ↳ Carcasses et abattis de gibier à plumes</t>
  </si>
  <si>
    <t xml:space="preserve">    ↳ CAROTTE France cat.I botte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</si>
  <si>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</si>
  <si>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</si>
  <si>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</si>
  <si>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</si>
  <si>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</si>
  <si>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</si>
  <si>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 xml:space="preserve">    ↳ Sel fin de cuisine</t>
  </si>
  <si>
    <t>Fiche technique — Fond Brun ou Fumet de Gibier</t>
  </si>
  <si>
    <t>Fond Brun ou Fumet de Gibier  00002624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</si>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</sst>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/>
      <c r="D7" s="4">
        <v>0.001</v>
      </c>
      <c r="E7" s="6">
        <f>D7*$B$2</f>
        <v>0.001</v>
      </c>
      <c r="F7" t="s">
        <v>14</v>
      </c>
      <c r="G7" s="9">
        <f>E7*20</f>
        <v>0.02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E8*2.8</f>
        <v>0.28</v>
      </c>
    </row>
    <row r="9">
      <c r="A9" t="s" s="8">
        <v>18</v>
      </c>
      <c r="B9" t="s">
        <v>19</v>
      </c>
      <c r="C9" t="s">
        <v>20</v>
      </c>
      <c r="D9" s="4">
        <v>5</v>
      </c>
      <c r="E9" s="6">
        <f>D9*$B$2</f>
        <v>5</v>
      </c>
      <c r="F9" t="s">
        <v>3</v>
      </c>
      <c r="G9" s="9">
        <f>E9*0.003</f>
        <v>0.015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9">
        <f>E10*1.8</f>
        <v>0.18</v>
      </c>
    </row>
    <row r="11">
      <c r="A11" t="s">
        <v>25</v>
      </c>
      <c r="B11" t="s">
        <v>26</v>
      </c>
      <c r="C11" t="s">
        <v>23</v>
      </c>
      <c r="D11" s="4">
        <v>0.001</v>
      </c>
      <c r="E11" s="6">
        <f>D11*$B$2</f>
        <v>0.001</v>
      </c>
      <c r="F11" t="s">
        <v>24</v>
      </c>
      <c r="G11" s="9">
        <f>E11*6</f>
        <v>0.006</v>
      </c>
    </row>
    <row r="12">
      <c r="A12" t="s">
        <v>27</v>
      </c>
      <c r="B12" t="s">
        <v>28</v>
      </c>
      <c r="C12" t="s">
        <v>23</v>
      </c>
      <c r="D12" s="4">
        <v>0.1</v>
      </c>
      <c r="E12" s="6">
        <f>D12*$B$2</f>
        <v>0.1</v>
      </c>
      <c r="F12" t="s">
        <v>14</v>
      </c>
      <c r="G12" s="9">
        <f>E12*0.4</f>
        <v>0.04</v>
      </c>
    </row>
    <row r="13">
      <c r="A13" t="s">
        <v>29</v>
      </c>
      <c r="B13" t="s">
        <v>30</v>
      </c>
      <c r="C13" t="s">
        <v>23</v>
      </c>
      <c r="D13" s="4">
        <v>0.001</v>
      </c>
      <c r="E13" s="6">
        <f>D13*$B$2</f>
        <v>0.001</v>
      </c>
      <c r="F13" t="s">
        <v>24</v>
      </c>
      <c r="G13" s="9">
        <f>E13*4.5</f>
        <v>0.0045</v>
      </c>
    </row>
    <row r="14">
      <c r="A14" t="s">
        <v>31</v>
      </c>
      <c r="B14" t="s">
        <v>32</v>
      </c>
      <c r="C14" t="s">
        <v>23</v>
      </c>
      <c r="D14" s="4">
        <v>0.001</v>
      </c>
      <c r="E14" s="6">
        <f>D14*$B$2</f>
        <v>0.001</v>
      </c>
      <c r="F14" t="s">
        <v>24</v>
      </c>
      <c r="G14" s="9">
        <f>E14*6</f>
        <v>0.006</v>
      </c>
    </row>
    <row r="15">
      <c r="A15" t="s">
        <v>33</v>
      </c>
      <c r="B15" t="s">
        <v>34</v>
      </c>
      <c r="C15" t="s">
        <v>35</v>
      </c>
      <c r="D15" s="4">
        <v>0.001</v>
      </c>
      <c r="E15" s="6">
        <f>D15*$B$2</f>
        <v>0.001</v>
      </c>
      <c r="F15" t="s">
        <v>14</v>
      </c>
      <c r="G15" s="9">
        <f>E15*0.35</f>
        <v>0.00035</v>
      </c>
    </row>
    <row r="16">
      <c r="A16" t="s" s="8">
        <v>36</v>
      </c>
      <c r="B16" t="s">
        <v>37</v>
      </c>
      <c r="C16" t="s">
        <v>38</v>
      </c>
      <c r="D16" s="4">
        <v>1</v>
      </c>
      <c r="E16" s="6">
        <f>D16*$B$2</f>
        <v>1</v>
      </c>
      <c r="F16" t="s">
        <v>14</v>
      </c>
      <c r="G16" s="9">
        <f>E16*4</f>
        <v>4</v>
      </c>
    </row>
    <row r="17">
      <c r="A17" t="s" s="8">
        <v>39</v>
      </c>
      <c r="B17" t="s">
        <v>40</v>
      </c>
      <c r="C17" t="s">
        <v>38</v>
      </c>
      <c r="D17" s="4">
        <v>1</v>
      </c>
      <c r="E17" s="6">
        <f>D17*$B$2</f>
        <v>1</v>
      </c>
      <c r="F17" t="s">
        <v>14</v>
      </c>
      <c r="G17" s="9">
        <f>E17*3.5</f>
        <v>3.5</v>
      </c>
    </row>
    <row r="18">
      <c r="A18"/>
      <c r="B18"/>
      <c r="C18"/>
      <c r="D18"/>
      <c r="E18"/>
      <c r="F18" t="s" s="10">
        <v>41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>
        <v>51</v>
      </c>
      <c r="F2"/>
    </row>
    <row r="3">
      <c r="A3" t="s">
        <v>48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48</v>
      </c>
      <c r="B4">
        <v>3</v>
      </c>
      <c r="C4" t="s">
        <v>54</v>
      </c>
      <c r="D4" t="s" s="12">
        <v>55</v>
      </c>
      <c r="E4" t="s" s="12">
        <v>56</v>
      </c>
      <c r="F4"/>
    </row>
    <row r="5">
      <c r="A5" t="s">
        <v>48</v>
      </c>
      <c r="B5">
        <v>4</v>
      </c>
      <c r="C5" t="s">
        <v>57</v>
      </c>
      <c r="D5" t="s" s="12">
        <v>58</v>
      </c>
      <c r="E5" t="s" s="12"/>
      <c r="F5"/>
    </row>
    <row r="6">
      <c r="A6" t="s">
        <v>48</v>
      </c>
      <c r="B6">
        <v>5</v>
      </c>
      <c r="C6" t="s">
        <v>59</v>
      </c>
      <c r="D6" t="s" s="12">
        <v>60</v>
      </c>
      <c r="E6" t="s" s="12">
        <v>61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48</v>
      </c>
      <c r="C2" t="s">
        <v>66</v>
      </c>
      <c r="D2" s="6">
        <f>'Besoins'!$B$2*5</f>
        <v>5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'Besoins'!$B$2*5</f>
        <v>5</v>
      </c>
      <c r="E3" t="s">
        <v>3</v>
      </c>
    </row>
    <row r="4">
      <c r="A4">
        <v>1</v>
      </c>
      <c r="B4" t="s">
        <v>69</v>
      </c>
      <c r="C4" t="s">
        <v>68</v>
      </c>
      <c r="D4" s="6">
        <f>'Besoins'!$B$2*1</f>
        <v>1</v>
      </c>
      <c r="E4" t="s">
        <v>14</v>
      </c>
    </row>
    <row r="5">
      <c r="A5">
        <v>1</v>
      </c>
      <c r="B5" t="s">
        <v>70</v>
      </c>
      <c r="C5" t="s">
        <v>68</v>
      </c>
      <c r="D5" s="6">
        <f>'Besoins'!$B$2*1</f>
        <v>1</v>
      </c>
      <c r="E5" t="s">
        <v>14</v>
      </c>
    </row>
    <row r="6">
      <c r="A6">
        <v>1</v>
      </c>
      <c r="B6" t="s">
        <v>71</v>
      </c>
      <c r="C6" t="s">
        <v>68</v>
      </c>
      <c r="D6" s="6">
        <f>'Besoins'!$B$2*0.1</f>
        <v>0.1</v>
      </c>
      <c r="E6" t="s">
        <v>14</v>
      </c>
    </row>
    <row r="7">
      <c r="A7">
        <v>1</v>
      </c>
      <c r="B7" t="s">
        <v>72</v>
      </c>
      <c r="C7" t="s">
        <v>68</v>
      </c>
      <c r="D7" s="6">
        <f>'Besoins'!$B$2*0.1</f>
        <v>0.1</v>
      </c>
      <c r="E7" t="s">
        <v>14</v>
      </c>
    </row>
    <row r="8">
      <c r="A8">
        <v>1</v>
      </c>
      <c r="B8" t="s">
        <v>73</v>
      </c>
      <c r="C8" t="s">
        <v>68</v>
      </c>
      <c r="D8" s="6">
        <f>'Besoins'!$B$2*0.001</f>
        <v>0.001</v>
      </c>
      <c r="E8" t="s">
        <v>14</v>
      </c>
    </row>
    <row r="9">
      <c r="A9">
        <v>1</v>
      </c>
      <c r="B9" t="s">
        <v>74</v>
      </c>
      <c r="C9" t="s">
        <v>68</v>
      </c>
      <c r="D9" s="6">
        <f>'Besoins'!$B$2*0.001</f>
        <v>0.001</v>
      </c>
      <c r="E9" t="s">
        <v>14</v>
      </c>
    </row>
    <row r="10">
      <c r="A10">
        <v>1</v>
      </c>
      <c r="B10" t="s">
        <v>75</v>
      </c>
      <c r="C10" t="s">
        <v>68</v>
      </c>
      <c r="D10" s="6">
        <f>'Besoins'!$B$2*0.001</f>
        <v>0.001</v>
      </c>
      <c r="E10" t="s">
        <v>14</v>
      </c>
    </row>
    <row r="11">
      <c r="A11">
        <v>1</v>
      </c>
      <c r="B11" t="s">
        <v>76</v>
      </c>
      <c r="C11" t="s">
        <v>68</v>
      </c>
      <c r="D11" s="6">
        <f>'Besoins'!$B$2*0.001</f>
        <v>0.001</v>
      </c>
      <c r="E11" t="s">
        <v>14</v>
      </c>
    </row>
    <row r="12">
      <c r="A12">
        <v>1</v>
      </c>
      <c r="B12" t="s">
        <v>77</v>
      </c>
      <c r="C12" t="s">
        <v>68</v>
      </c>
      <c r="D12" s="6">
        <f>'Besoins'!$B$2*0.1</f>
        <v>0.1</v>
      </c>
      <c r="E12" t="s">
        <v>3</v>
      </c>
    </row>
    <row r="13">
      <c r="A13">
        <v>1</v>
      </c>
      <c r="B13" t="s">
        <v>78</v>
      </c>
      <c r="C13" t="s">
        <v>68</v>
      </c>
      <c r="D13" s="6">
        <f>'Besoins'!$B$2*0.001</f>
        <v>0.001</v>
      </c>
      <c r="E13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"00002624 · CUI.FONDS · référence : "&amp;Besoins!B3&amp;" "&amp;Besoins!C3&amp;" · multiplicateur réglable sur la feuille ""Besoins"""</f>
        <v>00002624 · CUI.FONDS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"[CONCASSER] "&amp;Procedure!D2</f>
        <v>[CONCASSER] Concasser les os et parures de gibier — les colorer au four sur une plaque à rôtir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82</v>
      </c>
      <c r="B7" t="str" s="12">
        <f>"[ÉPLUCHER] "&amp;Procedure!D3</f>
        <v>[ÉPLUCHER] Éplucher et tailler les légumes de la garniture</v>
      </c>
      <c r="C7"/>
      <c r="D7"/>
    </row>
    <row r="8">
      <c r="A8" t="s" s="15">
        <v>83</v>
      </c>
      <c r="B8" t="str" s="12">
        <f>"[PINCER] "&amp;Procedure!D4</f>
        <v>[PINCER] Pincer les carottes et oignons dans la graisse de cuisson</v>
      </c>
      <c r="C8"/>
      <c r="D8"/>
    </row>
    <row r="9">
      <c r="A9"/>
      <c r="B9" t="str" s="16">
        <f>"ℹ "&amp;Procedure!E4</f>
        <v>ℹ</v>
      </c>
      <c r="C9"/>
      <c r="D9"/>
    </row>
    <row r="10">
      <c r="A10" t="s" s="15">
        <v>84</v>
      </c>
      <c r="B10" t="str" s="12">
        <f>"[DÉGLACER] "&amp;Procedure!D5</f>
        <v>[DÉGLACER] Débarrasser les os et la garniture dans un rondeau</v>
      </c>
      <c r="C10"/>
      <c r="D10"/>
    </row>
    <row r="11">
      <c r="A11" t="s" s="15">
        <v>85</v>
      </c>
      <c r="B11" t="str" s="12">
        <f>"[MOUILLER] "&amp;Procedure!D6</f>
        <v>[MOUILLER] Mouiller et cuire le fond brun de gibier</v>
      </c>
      <c r="C11"/>
      <c r="D11"/>
    </row>
    <row r="12">
      <c r="A12"/>
      <c r="B12" t="str" s="16">
        <f>"ℹ "&amp;Procedure!E6</f>
        <v>ℹ</v>
      </c>
      <c r="C12"/>
      <c r="D12"/>
    </row>
    <row r="13">
      <c r="A13"/>
      <c r="B13"/>
      <c r="C13"/>
      <c r="D13"/>
    </row>
    <row r="14">
      <c r="A14" t="s" s="17">
        <v>86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2026-09-23T21:23:30Z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2026-09-23T21:23:30Z</dcterms:modified>
  <cp:revision>1</cp:revision>
</cp:coreProperties>
</file>