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<sst xmlns="http://schemas.openxmlformats.org/spreadsheetml/2006/main" count="70" uniqueCount="70">
  <si>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</si>
  <si>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</si>
  <si>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</si>
  <si>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</si>
  <si>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</si>
  <si>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</si>
  <si>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</si>
  <si>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</si>
  <si>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</si>
  <si>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</si>
  <si>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</si>
  <si>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</si>
  <si>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00POT_MP014</t>
  </si>
  <si>
    <t>Huile d'arachide</t>
  </si>
  <si>
    <t>Corps gras et huiles</t>
  </si>
  <si>
    <t>lt</t>
  </si>
  <si>
    <t>BEU-DOUX</t>
  </si>
  <si>
    <t>Beurre doux 82% MG plaquette</t>
  </si>
  <si>
    <t>Beurres et margarines</t>
  </si>
  <si>
    <t>kg</t>
  </si>
  <si>
    <t>RNM57226340</t>
  </si>
  <si>
    <t>PERSIL frisé U.E. botte</t>
  </si>
  <si>
    <t>Légumes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</si>
  <si>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</si>
  <si>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</si>
  <si>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</si>
  <si>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</si>
  <si>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</si>
  <si>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</si>
  <si>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</si>
  <si>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</si>
  <si>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Gratin de Pommes de Terre au Fromage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</si>
  <si>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</si>
  <si>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</si>
  <si>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</si>
  <si>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</si>
  <si>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Eplucher et laver les pommes de terre - 10 min (voir p. 124/125)</t>
  </si>
  <si>
    <t>10 min (prepa)</t>
  </si>
  <si>
    <t>TOURNER</t>
  </si>
  <si>
    <t>Tourner les pommes de terre en forme de« cylindres» - 5 min (voir p. 130) • Les arrondir légèrement en cylindre en les parant sans excès (tourner en liard).</t>
  </si>
  <si>
    <t>5 min (prepa)</t>
  </si>
  <si>
    <t>ÉMINCER</t>
  </si>
  <si>
    <t>Emincer les pommes de terre en rondelles régulières de 3 mm d'épaisseur environ - 10 min (voir p. 130) • Utiliser une mandoline.</t>
  </si>
  <si>
    <t>RINCER</t>
  </si>
  <si>
    <t>Rincer les pommes et les égoutter - 5 min • Les rincer à plusieurs reprises pour enlever la fécule, puis les sécher soigneusement sur un linge propre.</t>
  </si>
  <si>
    <t>5 min (repos)</t>
  </si>
  <si>
    <t>SAUTER</t>
  </si>
  <si>
    <t>20 min (repos)</t>
  </si>
  <si>
    <t>TERMINER</t>
  </si>
  <si>
    <t>DRESSER</t>
  </si>
  <si>
    <t>Niveau</t>
  </si>
  <si>
    <t>Composant</t>
  </si>
  <si>
    <t>Type</t>
  </si>
  <si>
    <t>Quantité (× multiplicateur, voir feuille Besoins)</t>
  </si>
  <si>
    <t>recette</t>
  </si>
  <si>
    <t xml:space="preserve">    ↳ Huile d'arachide</t>
  </si>
  <si>
    <t>matiere</t>
  </si>
  <si>
    <t xml:space="preserve">    ↳ Beurre doux 82% MG plaquette</t>
  </si>
  <si>
    <t xml:space="preserve">    ↳ PERSIL frisé U.E. botte</t>
  </si>
  <si>
    <t>Fiche technique — Gratin de Pommes de Terre au Fromage</t>
  </si>
  <si>
    <t>Gratin de Pommes de Terre au Fromage  00002563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</si>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</sst>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0.025</v>
      </c>
      <c r="E7" s="6">
        <f>D7*$B$2</f>
        <v>0.025</v>
      </c>
      <c r="F7" t="s">
        <v>15</v>
      </c>
      <c r="G7" s="8">
        <f>E7*4.5</f>
        <v>0.1125</v>
      </c>
    </row>
    <row r="8">
      <c r="A8" t="s">
        <v>16</v>
      </c>
      <c r="B8" t="s">
        <v>17</v>
      </c>
      <c r="C8" t="s">
        <v>18</v>
      </c>
      <c r="D8" s="4">
        <v>0.005</v>
      </c>
      <c r="E8" s="6">
        <f>D8*$B$2</f>
        <v>0.005</v>
      </c>
      <c r="F8" t="s">
        <v>19</v>
      </c>
      <c r="G8" s="8">
        <f>E8*5.2</f>
        <v>0.026</v>
      </c>
    </row>
    <row r="9">
      <c r="A9" t="s">
        <v>20</v>
      </c>
      <c r="B9" t="s">
        <v>21</v>
      </c>
      <c r="C9" t="s">
        <v>22</v>
      </c>
      <c r="D9" s="4">
        <v>0.003</v>
      </c>
      <c r="E9" s="6">
        <f>D9*$B$2</f>
        <v>0.003</v>
      </c>
      <c r="F9" t="s">
        <v>23</v>
      </c>
      <c r="G9" s="8">
        <f>E9*4.5</f>
        <v>0.0135</v>
      </c>
    </row>
    <row r="10">
      <c r="A10"/>
      <c r="B10"/>
      <c r="C10"/>
      <c r="D10"/>
      <c r="E10"/>
      <c r="F10" t="s" s="9">
        <v>24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>
        <v>1</v>
      </c>
      <c r="C2" t="s">
        <v>32</v>
      </c>
      <c r="D2" t="s" s="11">
        <v>33</v>
      </c>
      <c r="E2" t="s" s="11"/>
      <c r="F2" t="s">
        <v>34</v>
      </c>
    </row>
    <row r="3">
      <c r="A3" t="s">
        <v>31</v>
      </c>
      <c r="B3">
        <v>2</v>
      </c>
      <c r="C3" t="s">
        <v>35</v>
      </c>
      <c r="D3" t="s" s="11">
        <v>36</v>
      </c>
      <c r="E3" t="s" s="11"/>
      <c r="F3" t="s">
        <v>37</v>
      </c>
    </row>
    <row r="4">
      <c r="A4" t="s">
        <v>31</v>
      </c>
      <c r="B4">
        <v>3</v>
      </c>
      <c r="C4" t="s">
        <v>38</v>
      </c>
      <c r="D4" t="s" s="11">
        <v>39</v>
      </c>
      <c r="E4" t="s" s="11"/>
      <c r="F4" t="s">
        <v>40</v>
      </c>
    </row>
    <row r="5">
      <c r="A5" t="s">
        <v>31</v>
      </c>
      <c r="B5">
        <v>4</v>
      </c>
      <c r="C5" t="s">
        <v>41</v>
      </c>
      <c r="D5" t="s" s="11">
        <v>42</v>
      </c>
      <c r="E5" t="s" s="11"/>
      <c r="F5" t="s">
        <v>37</v>
      </c>
    </row>
    <row r="6">
      <c r="A6" t="s">
        <v>31</v>
      </c>
      <c r="B6">
        <v>5</v>
      </c>
      <c r="C6" t="s">
        <v>43</v>
      </c>
      <c r="D6" t="s" s="11">
        <v>44</v>
      </c>
      <c r="E6" t="s" s="11"/>
      <c r="F6" t="s">
        <v>45</v>
      </c>
    </row>
    <row r="7">
      <c r="A7" t="s">
        <v>31</v>
      </c>
      <c r="B7">
        <v>6</v>
      </c>
      <c r="C7" t="s">
        <v>46</v>
      </c>
      <c r="D7" t="inlineStr" s="11">
        <is>
          <t>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t>
        </is>
      </c>
      <c r="E7" t="s" s="11"/>
      <c r="F7" t="s">
        <v>47</v>
      </c>
    </row>
    <row r="8">
      <c r="A8" t="s">
        <v>31</v>
      </c>
      <c r="B8">
        <v>7</v>
      </c>
      <c r="C8" t="s">
        <v>48</v>
      </c>
      <c r="D8" t="inlineStr" s="11">
        <is>
          <t>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t>
        </is>
      </c>
      <c r="E8" t="s" s="11"/>
      <c r="F8" t="s">
        <v>34</v>
      </c>
    </row>
    <row r="9">
      <c r="A9" t="s">
        <v>31</v>
      </c>
      <c r="B9">
        <v>8</v>
      </c>
      <c r="C9" t="s">
        <v>49</v>
      </c>
      <c r="D9" t="inlineStr" s="11">
        <is>
          <t>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t>
        </is>
      </c>
      <c r="E9" t="s" s="11"/>
      <c r="F9" t="s">
        <v>34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31</v>
      </c>
      <c r="C2" t="s">
        <v>54</v>
      </c>
      <c r="D2" s="6">
        <f>'Besoins'!$B$2*8</f>
        <v>8</v>
      </c>
      <c r="E2" t="s">
        <v>3</v>
      </c>
    </row>
    <row r="3">
      <c r="A3">
        <v>1</v>
      </c>
      <c r="B3" t="s">
        <v>55</v>
      </c>
      <c r="C3" t="s">
        <v>56</v>
      </c>
      <c r="D3" s="6">
        <f>'Besoins'!$B$2*0.025</f>
        <v>0.025</v>
      </c>
      <c r="E3" t="s">
        <v>15</v>
      </c>
    </row>
    <row r="4">
      <c r="A4">
        <v>1</v>
      </c>
      <c r="B4" t="s">
        <v>57</v>
      </c>
      <c r="C4" t="s">
        <v>56</v>
      </c>
      <c r="D4" s="6">
        <f>'Besoins'!$B$2*0.005</f>
        <v>0.005</v>
      </c>
      <c r="E4" t="s">
        <v>19</v>
      </c>
    </row>
    <row r="5">
      <c r="A5">
        <v>1</v>
      </c>
      <c r="B5" t="s">
        <v>58</v>
      </c>
      <c r="C5" t="s">
        <v>56</v>
      </c>
      <c r="D5" s="6">
        <f>'Besoins'!$B$2*0.003</f>
        <v>0.003</v>
      </c>
      <c r="E5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59</v>
      </c>
      <c r="B1"/>
      <c r="C1"/>
      <c r="D1"/>
    </row>
    <row r="2">
      <c r="A2" t="str" s="12">
        <f>"00002563 · CUI.GAR.PDT · référence : "&amp;Besoins!B3&amp;" "&amp;Besoins!C3&amp;" · multiplicateur réglable sur la feuille ""Besoins"""</f>
        <v>00002563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60</v>
      </c>
      <c r="B4"/>
      <c r="C4"/>
      <c r="D4"/>
    </row>
    <row r="5">
      <c r="A5" t="s" s="14">
        <v>61</v>
      </c>
      <c r="B5" t="str" s="11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4">
        <v>62</v>
      </c>
      <c r="B6" t="str" s="11">
        <f>"[ÉPLUCHER] "&amp;Procedure!D3</f>
        <v>[ÉPLUCHER] Eplucher et laver les pommes de terre - 10 min (voir p. 124/125)</v>
      </c>
      <c r="C6"/>
      <c r="D6"/>
    </row>
    <row r="7">
      <c r="A7" t="s" s="14">
        <v>63</v>
      </c>
      <c r="B7" t="str" s="11">
        <f>"[TOURNER] "&amp;Procedure!D4</f>
        <v>[TOURNER] Tourner les pommes de terre en forme de« cylindres» - 5 min (voir p. 130) • Les arrondir légèrement en cylindre en les parant sans excès (tourner en liard).</v>
      </c>
      <c r="C7"/>
      <c r="D7"/>
    </row>
    <row r="8">
      <c r="A8" t="s" s="14">
        <v>64</v>
      </c>
      <c r="B8" t="str" s="11">
        <f>"[ÉMINCER] "&amp;Procedure!D5</f>
        <v>[ÉMINCER] Emincer les pommes de terre en rondelles régulières de 3 mm d'épaisseur environ - 10 min (voir p. 130) • Utiliser une mandoline.</v>
      </c>
      <c r="C8"/>
      <c r="D8"/>
    </row>
    <row r="9">
      <c r="A9" t="s" s="14">
        <v>65</v>
      </c>
      <c r="B9" t="str" s="11">
        <f>"[RINCER] "&amp;Procedure!D6</f>
        <v>[RINCER] Rincer les pommes et les égoutter - 5 min • Les rincer à plusieurs reprises pour enlever la fécule, puis les sécher soigneusement sur un linge propre.</v>
      </c>
      <c r="C9"/>
      <c r="D9"/>
    </row>
    <row r="10">
      <c r="A10" t="s" s="14">
        <v>66</v>
      </c>
      <c r="B10" t="str" s="11">
        <f>"[SAUTER] "&amp;Procedure!D7</f>
        <v>[SAUTER] 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v>
      </c>
      <c r="C10"/>
      <c r="D10"/>
    </row>
    <row r="11">
      <c r="A11" t="s" s="14">
        <v>67</v>
      </c>
      <c r="B11" t="str" s="11">
        <f>"[TERMINER] "&amp;Procedure!D8</f>
        <v>[TERMINER] 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v>
      </c>
      <c r="C11"/>
      <c r="D11"/>
    </row>
    <row r="12">
      <c r="A12" t="s" s="14">
        <v>68</v>
      </c>
      <c r="B12" t="str" s="11">
        <f>"[DRESSER] "&amp;Procedure!D9</f>
        <v>[DRESSER] 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v>
      </c>
      <c r="C12"/>
      <c r="D12"/>
    </row>
    <row r="13">
      <c r="A13"/>
      <c r="B13"/>
      <c r="C13"/>
      <c r="D13"/>
    </row>
    <row r="14">
      <c r="A14" t="s" s="15">
        <v>69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2026-09-23T19:51:26Z</dcterms:created>
  <dc:title>Gratin de Pommes de Terre au Fr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2026-09-23T19:51:26Z</dcterms:modified>
  <cp:revision>1</cp:revision>
</cp:coreProperties>
</file>