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<sst xmlns="http://schemas.openxmlformats.org/spreadsheetml/2006/main" count="103" uniqueCount="103">
  <si>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</si>
  <si>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</si>
  <si>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</si>
  <si>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</si>
  <si>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</si>
  <si>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</si>
  <si>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</si>
  <si>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</si>
  <si>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</si>
  <si>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</si>
  <si>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</si>
  <si>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</si>
  <si>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</si>
  <si>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</si>
  <si>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</si>
  <si>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</si>
  <si>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</si>
  <si>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</si>
  <si>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</si>
  <si>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</si>
  <si>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</si>
  <si>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</si>
  <si>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</si>
  <si>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</si>
  <si>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</si>
  <si>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</si>
  <si>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</si>
  <si>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</si>
  <si>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</si>
  <si>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</si>
  <si>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</si>
  <si>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</si>
  <si>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</si>
  <si>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</si>
  <si>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</si>
  <si>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</si>
  <si>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</si>
  <si>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</si>
  <si>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</si>
  <si>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</si>
  <si>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</si>
  <si>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</si>
  <si>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</si>
  <si>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</si>
  <si>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</si>
  <si>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</si>
  <si>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</si>
  <si>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</si>
  <si>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</si>
  <si>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</si>
  <si>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</si>
  <si>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</si>
  <si>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Recette</t>
  </si>
  <si>
    <t>#</t>
  </si>
  <si>
    <t>Verbe</t>
  </si>
  <si>
    <t>Étape</t>
  </si>
  <si>
    <t>Précision technique</t>
  </si>
  <si>
    <t>Durée</t>
  </si>
  <si>
    <t>Aiguillette de Bœuf Braisée Bourgeoise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</si>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</sst>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E7*28</f>
        <v>0.084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8">
        <f>E8*2.8</f>
        <v>0.35</v>
      </c>
    </row>
    <row r="9">
      <c r="A9" t="s">
        <v>19</v>
      </c>
      <c r="B9" t="s">
        <v>20</v>
      </c>
      <c r="C9" t="s">
        <v>21</v>
      </c>
      <c r="D9" s="4">
        <v>0.038</v>
      </c>
      <c r="E9" s="6">
        <f>D9*$B$2</f>
        <v>0.038</v>
      </c>
      <c r="F9" t="s">
        <v>22</v>
      </c>
      <c r="G9" s="8">
        <f>E9*10.69</f>
        <v>0.40622</v>
      </c>
    </row>
    <row r="10">
      <c r="A10" t="s" s="9">
        <v>23</v>
      </c>
      <c r="B10" t="s">
        <v>24</v>
      </c>
      <c r="C10" t="s">
        <v>25</v>
      </c>
      <c r="D10" s="4">
        <v>0.117</v>
      </c>
      <c r="E10" s="6">
        <f>D10*$B$2</f>
        <v>0.117</v>
      </c>
      <c r="F10" t="s">
        <v>15</v>
      </c>
      <c r="G10" s="8">
        <f>E10*0.003</f>
        <v>0.000351</v>
      </c>
    </row>
    <row r="11">
      <c r="A11" t="s">
        <v>26</v>
      </c>
      <c r="B11" t="s">
        <v>27</v>
      </c>
      <c r="C11" t="s">
        <v>28</v>
      </c>
      <c r="D11" s="4">
        <v>0.125</v>
      </c>
      <c r="E11" s="6">
        <f>D11*$B$2</f>
        <v>0.125</v>
      </c>
      <c r="F11" t="s">
        <v>22</v>
      </c>
      <c r="G11" s="8">
        <f>E11*14</f>
        <v>1.75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22</v>
      </c>
      <c r="G12" s="8">
        <f>E12*0</f>
        <v>0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15</v>
      </c>
      <c r="G13" s="8">
        <f>E13*4.5</f>
        <v>0.045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22</v>
      </c>
      <c r="G14" s="8">
        <f>E14*5.2</f>
        <v>0.026</v>
      </c>
    </row>
    <row r="15">
      <c r="A15" t="s">
        <v>38</v>
      </c>
      <c r="B15" t="s">
        <v>39</v>
      </c>
      <c r="C15" t="s">
        <v>40</v>
      </c>
      <c r="D15" s="4">
        <v>0.025</v>
      </c>
      <c r="E15" s="6">
        <f>D15*$B$2</f>
        <v>0.025</v>
      </c>
      <c r="F15" t="s">
        <v>22</v>
      </c>
      <c r="G15" s="8">
        <f>E15*1.1</f>
        <v>0.0275</v>
      </c>
    </row>
    <row r="16">
      <c r="A16" t="s">
        <v>41</v>
      </c>
      <c r="B16" t="s">
        <v>42</v>
      </c>
      <c r="C16" t="s">
        <v>40</v>
      </c>
      <c r="D16" s="4">
        <v>0.025</v>
      </c>
      <c r="E16" s="6">
        <f>D16*$B$2</f>
        <v>0.025</v>
      </c>
      <c r="F16" t="s">
        <v>22</v>
      </c>
      <c r="G16" s="8">
        <f>E16*0.4</f>
        <v>0.01</v>
      </c>
    </row>
    <row r="17">
      <c r="A17" t="s">
        <v>43</v>
      </c>
      <c r="B17" t="s">
        <v>44</v>
      </c>
      <c r="C17" t="s">
        <v>40</v>
      </c>
      <c r="D17" s="4">
        <v>0.003</v>
      </c>
      <c r="E17" s="6">
        <f>D17*$B$2</f>
        <v>0.003</v>
      </c>
      <c r="F17" t="s">
        <v>45</v>
      </c>
      <c r="G17" s="8">
        <f>E17*4.5</f>
        <v>0.0135</v>
      </c>
    </row>
    <row r="18">
      <c r="A18" t="s">
        <v>46</v>
      </c>
      <c r="B18" t="s">
        <v>47</v>
      </c>
      <c r="C18" t="s">
        <v>48</v>
      </c>
      <c r="D18" s="4">
        <v>0.004</v>
      </c>
      <c r="E18" s="6">
        <f>D18*$B$2</f>
        <v>0.004</v>
      </c>
      <c r="F18" t="s">
        <v>22</v>
      </c>
      <c r="G18" s="8">
        <f>E18*9.26</f>
        <v>0.03704</v>
      </c>
    </row>
    <row r="19">
      <c r="A19" t="s">
        <v>49</v>
      </c>
      <c r="B19" t="s">
        <v>50</v>
      </c>
      <c r="C19" t="s">
        <v>48</v>
      </c>
      <c r="D19" s="4">
        <v>0.031</v>
      </c>
      <c r="E19" s="6">
        <f>D19*$B$2</f>
        <v>0.031</v>
      </c>
      <c r="F19" t="s">
        <v>22</v>
      </c>
      <c r="G19" s="8">
        <f>E19*3.85</f>
        <v>0.11935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inlineStr" s="12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2"/>
      <c r="F3" t="s">
        <v>63</v>
      </c>
    </row>
    <row r="4">
      <c r="A4" t="s">
        <v>58</v>
      </c>
      <c r="B4">
        <v>3</v>
      </c>
      <c r="C4" t="s">
        <v>62</v>
      </c>
      <c r="D4" t="inlineStr" s="12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2"/>
      <c r="F4" t="s">
        <v>64</v>
      </c>
    </row>
    <row r="5">
      <c r="A5" t="s">
        <v>58</v>
      </c>
      <c r="B5">
        <v>4</v>
      </c>
      <c r="C5" t="s">
        <v>62</v>
      </c>
      <c r="D5" t="inlineStr" s="12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2"/>
      <c r="F5" t="s">
        <v>65</v>
      </c>
    </row>
    <row r="6">
      <c r="A6" t="s">
        <v>58</v>
      </c>
      <c r="B6">
        <v>5</v>
      </c>
      <c r="C6" t="s">
        <v>66</v>
      </c>
      <c r="D6" t="inlineStr" s="12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2"/>
      <c r="F6" t="s">
        <v>67</v>
      </c>
    </row>
    <row r="7">
      <c r="A7" t="s">
        <v>58</v>
      </c>
      <c r="B7">
        <v>6</v>
      </c>
      <c r="C7" t="s">
        <v>62</v>
      </c>
      <c r="D7" t="inlineStr" s="12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2"/>
      <c r="F7" t="s">
        <v>64</v>
      </c>
    </row>
    <row r="8">
      <c r="A8" t="s">
        <v>58</v>
      </c>
      <c r="B8">
        <v>7</v>
      </c>
      <c r="C8" t="s">
        <v>68</v>
      </c>
      <c r="D8" t="inlineStr" s="12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2"/>
      <c r="F8" t="s">
        <v>63</v>
      </c>
    </row>
    <row r="9">
      <c r="A9" t="s">
        <v>69</v>
      </c>
      <c r="B9">
        <v>1</v>
      </c>
      <c r="C9" t="s">
        <v>70</v>
      </c>
      <c r="D9" t="s" s="12">
        <v>71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58</v>
      </c>
      <c r="C2" t="s">
        <v>76</v>
      </c>
      <c r="D2" s="6">
        <f>'Besoins'!$B$2*8</f>
        <v>8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'Besoins'!$B$2*0.01</f>
        <v>0.01</v>
      </c>
      <c r="E3" t="s">
        <v>15</v>
      </c>
    </row>
    <row r="4">
      <c r="A4">
        <v>1</v>
      </c>
      <c r="B4" t="s">
        <v>79</v>
      </c>
      <c r="C4" t="s">
        <v>78</v>
      </c>
      <c r="D4" s="6">
        <f>'Besoins'!$B$2*0.038</f>
        <v>0.038</v>
      </c>
      <c r="E4" t="s">
        <v>22</v>
      </c>
    </row>
    <row r="5">
      <c r="A5">
        <v>1</v>
      </c>
      <c r="B5" t="s">
        <v>80</v>
      </c>
      <c r="C5" t="s">
        <v>78</v>
      </c>
      <c r="D5" s="6">
        <f>'Besoins'!$B$2*0.003</f>
        <v>0.003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'Besoins'!$B$2*0.003</f>
        <v>0.003</v>
      </c>
      <c r="E6" t="s">
        <v>22</v>
      </c>
    </row>
    <row r="7">
      <c r="A7">
        <v>1</v>
      </c>
      <c r="B7" t="s">
        <v>82</v>
      </c>
      <c r="C7" t="s">
        <v>78</v>
      </c>
      <c r="D7" s="6">
        <f>'Besoins'!$B$2*0.025</f>
        <v>0.025</v>
      </c>
      <c r="E7" t="s">
        <v>22</v>
      </c>
    </row>
    <row r="8">
      <c r="A8">
        <v>1</v>
      </c>
      <c r="B8" t="s">
        <v>83</v>
      </c>
      <c r="C8" t="s">
        <v>78</v>
      </c>
      <c r="D8" s="6">
        <f>'Besoins'!$B$2*0.025</f>
        <v>0.025</v>
      </c>
      <c r="E8" t="s">
        <v>22</v>
      </c>
    </row>
    <row r="9">
      <c r="A9">
        <v>1</v>
      </c>
      <c r="B9" t="s">
        <v>84</v>
      </c>
      <c r="C9" t="s">
        <v>78</v>
      </c>
      <c r="D9" s="6">
        <f>'Besoins'!$B$2*0.125</f>
        <v>0.125</v>
      </c>
      <c r="E9" t="s">
        <v>15</v>
      </c>
    </row>
    <row r="10">
      <c r="A10">
        <v>1</v>
      </c>
      <c r="B10" t="s">
        <v>85</v>
      </c>
      <c r="C10" t="s">
        <v>78</v>
      </c>
      <c r="D10" s="6">
        <f>'Besoins'!$B$2*0.125</f>
        <v>0.125</v>
      </c>
      <c r="E10" t="s">
        <v>3</v>
      </c>
    </row>
    <row r="11">
      <c r="A11">
        <v>1</v>
      </c>
      <c r="B11" t="s">
        <v>86</v>
      </c>
      <c r="C11" t="s">
        <v>78</v>
      </c>
      <c r="D11" s="6">
        <f>'Besoins'!$B$2*0.004</f>
        <v>0.004</v>
      </c>
      <c r="E11" t="s">
        <v>22</v>
      </c>
    </row>
    <row r="12">
      <c r="A12">
        <v>1</v>
      </c>
      <c r="B12" t="s">
        <v>87</v>
      </c>
      <c r="C12" t="s">
        <v>76</v>
      </c>
      <c r="D12" s="6">
        <f>'Besoins'!$B$2*0.12</f>
        <v>0.12</v>
      </c>
      <c r="E12" t="s">
        <v>15</v>
      </c>
    </row>
    <row r="13">
      <c r="A13">
        <v>2</v>
      </c>
      <c r="B13" t="s">
        <v>88</v>
      </c>
      <c r="C13" t="s">
        <v>78</v>
      </c>
      <c r="D13" s="6">
        <f>'Besoins'!$B$2*0.117</f>
        <v>0.117</v>
      </c>
      <c r="E13" t="s">
        <v>15</v>
      </c>
    </row>
    <row r="14">
      <c r="A14">
        <v>2</v>
      </c>
      <c r="B14" t="s">
        <v>89</v>
      </c>
      <c r="C14" t="s">
        <v>78</v>
      </c>
      <c r="D14" s="6">
        <f>'Besoins'!$B$2*0.003</f>
        <v>0.003</v>
      </c>
      <c r="E14" t="s">
        <v>22</v>
      </c>
    </row>
    <row r="15">
      <c r="A15">
        <v>1</v>
      </c>
      <c r="B15" t="s">
        <v>90</v>
      </c>
      <c r="C15" t="s">
        <v>78</v>
      </c>
      <c r="D15" s="6">
        <f>'Besoins'!$B$2*0.031</f>
        <v>0.031</v>
      </c>
      <c r="E15" t="s">
        <v>22</v>
      </c>
    </row>
    <row r="16">
      <c r="A16">
        <v>1</v>
      </c>
      <c r="B16" t="s">
        <v>91</v>
      </c>
      <c r="C16" t="s">
        <v>78</v>
      </c>
      <c r="D16" s="6">
        <f>'Besoins'!$B$2*0.005</f>
        <v>0.005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95</v>
      </c>
      <c r="B6" t="str" s="12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5">
        <v>96</v>
      </c>
      <c r="B7" t="str" s="12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5">
        <v>97</v>
      </c>
      <c r="B8" t="str" s="12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5">
        <v>98</v>
      </c>
      <c r="B9" t="str" s="12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5">
        <v>99</v>
      </c>
      <c r="B10" t="str" s="12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5">
        <v>100</v>
      </c>
      <c r="B11" t="str" s="12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101</v>
      </c>
      <c r="B13"/>
      <c r="C13"/>
      <c r="D13"/>
    </row>
    <row r="14">
      <c r="A14" t="s" s="15">
        <v>94</v>
      </c>
      <c r="B14" t="str" s="12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6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6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6">
        <v>102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