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<sst xmlns="http://schemas.openxmlformats.org/spreadsheetml/2006/main" count="80" uniqueCount="80">
  <si>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</si>
  <si>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</si>
  <si>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</si>
  <si>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</si>
  <si>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</si>
  <si>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</si>
  <si>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</si>
  <si>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</si>
  <si>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</si>
  <si>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</si>
  <si>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</si>
  <si>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</si>
  <si>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</si>
  <si>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</si>
  <si>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</si>
  <si>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</si>
  <si>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</si>
  <si>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</si>
  <si>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</si>
  <si>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</si>
  <si>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</si>
  <si>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</si>
  <si>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</si>
  <si>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</si>
  <si>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</si>
  <si>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</si>
  <si>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</si>
  <si>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</si>
  <si>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</si>
  <si>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</si>
  <si>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</si>
  <si>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</si>
  <si>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</si>
  <si>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</si>
  <si>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</si>
  <si>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</si>
  <si>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Recette</t>
  </si>
  <si>
    <t>#</t>
  </si>
  <si>
    <t>Verbe</t>
  </si>
  <si>
    <t>Étape</t>
  </si>
  <si>
    <t>Précision technique</t>
  </si>
  <si>
    <t>Durée</t>
  </si>
  <si>
    <t>Merlans à l'Anglaise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</si>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</sst>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E7*0.56</f>
        <v>0.0112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E8*1.05</f>
        <v>0.0105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8">
        <f>E9*5.2</f>
        <v>0.052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8">
        <f>E10*1.8</f>
        <v>0.0108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28</v>
      </c>
      <c r="G11" s="8">
        <f>E11*4.5</f>
        <v>0.0225</v>
      </c>
    </row>
    <row r="12">
      <c r="A12" t="s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15</v>
      </c>
      <c r="G12" s="8">
        <f>E12*3.2</f>
        <v>1.2</v>
      </c>
    </row>
    <row r="13">
      <c r="A13" t="s">
        <v>32</v>
      </c>
      <c r="B13" t="s">
        <v>33</v>
      </c>
      <c r="C13" t="s">
        <v>34</v>
      </c>
      <c r="D13" s="4">
        <v>0.038</v>
      </c>
      <c r="E13" s="6">
        <f>D13*$B$2</f>
        <v>0.038</v>
      </c>
      <c r="F13" t="s">
        <v>15</v>
      </c>
      <c r="G13" s="8">
        <f>E13*3.5</f>
        <v>0.133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inlineStr" s="11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1"/>
      <c r="F5" t="s">
        <v>51</v>
      </c>
    </row>
    <row r="6">
      <c r="A6" t="s">
        <v>42</v>
      </c>
      <c r="B6">
        <v>5</v>
      </c>
      <c r="C6" t="s">
        <v>52</v>
      </c>
      <c r="D6" t="inlineStr" s="11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1"/>
      <c r="F6" t="s">
        <v>53</v>
      </c>
    </row>
    <row r="7">
      <c r="A7" t="s">
        <v>42</v>
      </c>
      <c r="B7">
        <v>6</v>
      </c>
      <c r="C7" t="s">
        <v>54</v>
      </c>
      <c r="D7" t="inlineStr" s="11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1"/>
      <c r="F7" t="s">
        <v>55</v>
      </c>
    </row>
    <row r="8">
      <c r="A8" t="s">
        <v>42</v>
      </c>
      <c r="B8">
        <v>7</v>
      </c>
      <c r="C8" t="s">
        <v>56</v>
      </c>
      <c r="D8" t="inlineStr" s="11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1"/>
      <c r="F8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42</v>
      </c>
      <c r="C2" t="s">
        <v>61</v>
      </c>
      <c r="D2" s="6">
        <f>'Besoins'!$B$2*8</f>
        <v>8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'Besoins'!$B$2*0.01</f>
        <v>0.01</v>
      </c>
      <c r="E3" t="s">
        <v>15</v>
      </c>
    </row>
    <row r="4">
      <c r="A4">
        <v>1</v>
      </c>
      <c r="B4" t="s">
        <v>64</v>
      </c>
      <c r="C4" t="s">
        <v>63</v>
      </c>
      <c r="D4" s="6">
        <f>'Besoins'!$B$2*0.01</f>
        <v>0.01</v>
      </c>
      <c r="E4" t="s">
        <v>19</v>
      </c>
    </row>
    <row r="5">
      <c r="A5">
        <v>1</v>
      </c>
      <c r="B5" t="s">
        <v>65</v>
      </c>
      <c r="C5" t="s">
        <v>63</v>
      </c>
      <c r="D5" s="6">
        <f>'Besoins'!$B$2*0.02</f>
        <v>0.02</v>
      </c>
      <c r="E5" t="s">
        <v>15</v>
      </c>
    </row>
    <row r="6">
      <c r="A6">
        <v>1</v>
      </c>
      <c r="B6" t="s">
        <v>66</v>
      </c>
      <c r="C6" t="s">
        <v>63</v>
      </c>
      <c r="D6" s="6">
        <f>'Besoins'!$B$2*0.375</f>
        <v>0.375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'Besoins'!$B$2*0.038</f>
        <v>0.038</v>
      </c>
      <c r="E7" t="s">
        <v>15</v>
      </c>
    </row>
    <row r="8">
      <c r="A8">
        <v>1</v>
      </c>
      <c r="B8" t="s">
        <v>68</v>
      </c>
      <c r="C8" t="s">
        <v>63</v>
      </c>
      <c r="D8" s="6">
        <f>'Besoins'!$B$2*0.005</f>
        <v>0.005</v>
      </c>
      <c r="E8" t="s">
        <v>15</v>
      </c>
    </row>
    <row r="9">
      <c r="A9">
        <v>1</v>
      </c>
      <c r="B9" t="s">
        <v>69</v>
      </c>
      <c r="C9" t="s">
        <v>63</v>
      </c>
      <c r="D9" s="6">
        <f>'Besoins'!$B$2*0.006</f>
        <v>0.006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2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73</v>
      </c>
      <c r="B6" t="str" s="11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4">
        <v>74</v>
      </c>
      <c r="B7" t="str" s="11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4">
        <v>75</v>
      </c>
      <c r="B8" t="str" s="11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4">
        <v>76</v>
      </c>
      <c r="B9" t="str" s="11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4">
        <v>77</v>
      </c>
      <c r="B10" t="str" s="11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4">
        <v>78</v>
      </c>
      <c r="B11" t="str" s="11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5">
        <v>79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