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<sst xmlns="http://schemas.openxmlformats.org/spreadsheetml/2006/main" count="85" uniqueCount="85">
  <si>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</si>
  <si>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</si>
  <si>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</si>
  <si>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</si>
  <si>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</si>
  <si>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</si>
  <si>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</si>
  <si>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</si>
  <si>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</si>
  <si>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</si>
  <si>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</si>
  <si>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</si>
  <si>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</si>
  <si>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</si>
  <si>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</si>
  <si>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</si>
  <si>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</si>
  <si>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</si>
  <si>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</si>
  <si>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</si>
  <si>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</si>
  <si>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</si>
  <si>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</si>
  <si>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</si>
  <si>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</si>
  <si>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</si>
  <si>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</si>
  <si>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</si>
  <si>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</si>
  <si>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</si>
  <si>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</si>
  <si>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</si>
  <si>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</si>
  <si>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</si>
  <si>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</si>
  <si>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</si>
  <si>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Recette</t>
  </si>
  <si>
    <t>#</t>
  </si>
  <si>
    <t>Verbe</t>
  </si>
  <si>
    <t>Étape</t>
  </si>
  <si>
    <t>Précision technique</t>
  </si>
  <si>
    <t>Durée</t>
  </si>
  <si>
    <t>Filets de Barbue Dugléré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</si>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</sst>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8">
        <f>E9*5.2</f>
        <v>0.026</v>
      </c>
    </row>
    <row r="10">
      <c r="A10" t="s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19</v>
      </c>
      <c r="G10" s="8">
        <f>E10*1.1</f>
        <v>0.011</v>
      </c>
    </row>
    <row r="11">
      <c r="A11" t="s">
        <v>26</v>
      </c>
      <c r="B11" t="s">
        <v>27</v>
      </c>
      <c r="C11" t="s">
        <v>25</v>
      </c>
      <c r="D11" s="4">
        <v>0.005</v>
      </c>
      <c r="E11" s="6">
        <f>D11*$B$2</f>
        <v>0.005</v>
      </c>
      <c r="F11" t="s">
        <v>19</v>
      </c>
      <c r="G11" s="8">
        <f>E11*1.3</f>
        <v>0.0065</v>
      </c>
    </row>
    <row r="12">
      <c r="A12" t="s">
        <v>28</v>
      </c>
      <c r="B12" t="s">
        <v>29</v>
      </c>
      <c r="C12" t="s">
        <v>25</v>
      </c>
      <c r="D12" s="4">
        <v>0.01</v>
      </c>
      <c r="E12" s="6">
        <f>D12*$B$2</f>
        <v>0.01</v>
      </c>
      <c r="F12" t="s">
        <v>19</v>
      </c>
      <c r="G12" s="8">
        <f>E12*0.4</f>
        <v>0.004</v>
      </c>
    </row>
    <row r="13">
      <c r="A13" t="s">
        <v>30</v>
      </c>
      <c r="B13" t="s">
        <v>31</v>
      </c>
      <c r="C13" t="s">
        <v>25</v>
      </c>
      <c r="D13" s="4">
        <v>0.005</v>
      </c>
      <c r="E13" s="6">
        <f>D13*$B$2</f>
        <v>0.005</v>
      </c>
      <c r="F13" t="s">
        <v>32</v>
      </c>
      <c r="G13" s="8">
        <f>E13*4.5</f>
        <v>0.0225</v>
      </c>
    </row>
    <row r="14">
      <c r="A14" t="s">
        <v>33</v>
      </c>
      <c r="B14" t="s">
        <v>34</v>
      </c>
      <c r="C14" t="s">
        <v>25</v>
      </c>
      <c r="D14" s="4">
        <v>0.1</v>
      </c>
      <c r="E14" s="6">
        <f>D14*$B$2</f>
        <v>0.1</v>
      </c>
      <c r="F14" t="s">
        <v>19</v>
      </c>
      <c r="G14" s="8">
        <f>E14*2.8</f>
        <v>0.28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inlineStr" s="11">
        <is>
          <t>Habiller la ou les barbues - 10 min (voir p. 171) • Ebarber, éliminer les ouïes, vider, dégorger à l'eau courante durant quelques minutes. • Egoutter et éponger soigneusement.</t>
        </is>
      </c>
      <c r="E3" t="s" s="11"/>
      <c r="F3" t="s">
        <v>47</v>
      </c>
    </row>
    <row r="4">
      <c r="A4" t="s">
        <v>42</v>
      </c>
      <c r="B4">
        <v>3</v>
      </c>
      <c r="C4" t="s">
        <v>48</v>
      </c>
      <c r="D4" t="inlineStr" s="11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1"/>
      <c r="F4" t="s">
        <v>49</v>
      </c>
    </row>
    <row r="5">
      <c r="A5" t="s">
        <v>42</v>
      </c>
      <c r="B5">
        <v>4</v>
      </c>
      <c r="C5" t="s">
        <v>50</v>
      </c>
      <c r="D5" t="s" s="11">
        <v>51</v>
      </c>
      <c r="E5" t="s" s="11"/>
      <c r="F5" t="s">
        <v>52</v>
      </c>
    </row>
    <row r="6">
      <c r="A6" t="s">
        <v>42</v>
      </c>
      <c r="B6">
        <v>5</v>
      </c>
      <c r="C6" t="s">
        <v>53</v>
      </c>
      <c r="D6" t="inlineStr" s="11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1"/>
      <c r="F6" t="s">
        <v>54</v>
      </c>
    </row>
    <row r="7">
      <c r="A7" t="s">
        <v>42</v>
      </c>
      <c r="B7">
        <v>6</v>
      </c>
      <c r="C7" t="s">
        <v>55</v>
      </c>
      <c r="D7" t="inlineStr" s="11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1"/>
      <c r="F7" t="s">
        <v>56</v>
      </c>
    </row>
    <row r="8">
      <c r="A8" t="s">
        <v>42</v>
      </c>
      <c r="B8">
        <v>7</v>
      </c>
      <c r="C8" t="s">
        <v>57</v>
      </c>
      <c r="D8" t="inlineStr" s="11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1"/>
      <c r="F8" t="s">
        <v>58</v>
      </c>
    </row>
    <row r="9">
      <c r="A9" t="s">
        <v>42</v>
      </c>
      <c r="B9">
        <v>8</v>
      </c>
      <c r="C9" t="s">
        <v>59</v>
      </c>
      <c r="D9" t="inlineStr" s="11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1"/>
      <c r="F9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42</v>
      </c>
      <c r="C2" t="s">
        <v>64</v>
      </c>
      <c r="D2" s="6">
        <f>'Besoins'!$B$2*8</f>
        <v>8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'Besoins'!$B$2*0.005</f>
        <v>0.005</v>
      </c>
      <c r="E3" t="s">
        <v>19</v>
      </c>
    </row>
    <row r="4">
      <c r="A4">
        <v>1</v>
      </c>
      <c r="B4" t="s">
        <v>67</v>
      </c>
      <c r="C4" t="s">
        <v>66</v>
      </c>
      <c r="D4" s="6">
        <f>'Besoins'!$B$2*0.005</f>
        <v>0.005</v>
      </c>
      <c r="E4" t="s">
        <v>19</v>
      </c>
    </row>
    <row r="5">
      <c r="A5">
        <v>1</v>
      </c>
      <c r="B5" t="s">
        <v>68</v>
      </c>
      <c r="C5" t="s">
        <v>66</v>
      </c>
      <c r="D5" s="6">
        <f>'Besoins'!$B$2*0.01</f>
        <v>0.01</v>
      </c>
      <c r="E5" t="s">
        <v>19</v>
      </c>
    </row>
    <row r="6">
      <c r="A6">
        <v>1</v>
      </c>
      <c r="B6" t="s">
        <v>69</v>
      </c>
      <c r="C6" t="s">
        <v>66</v>
      </c>
      <c r="D6" s="6">
        <f>'Besoins'!$B$2*0.1</f>
        <v>0.1</v>
      </c>
      <c r="E6" t="s">
        <v>19</v>
      </c>
    </row>
    <row r="7">
      <c r="A7">
        <v>1</v>
      </c>
      <c r="B7" t="s">
        <v>70</v>
      </c>
      <c r="C7" t="s">
        <v>66</v>
      </c>
      <c r="D7" s="6">
        <f>'Besoins'!$B$2*0.005</f>
        <v>0.005</v>
      </c>
      <c r="E7" t="s">
        <v>19</v>
      </c>
    </row>
    <row r="8">
      <c r="A8">
        <v>1</v>
      </c>
      <c r="B8" t="s">
        <v>71</v>
      </c>
      <c r="C8" t="s">
        <v>66</v>
      </c>
      <c r="D8" s="6">
        <f>'Besoins'!$B$2*0.013</f>
        <v>0.013</v>
      </c>
      <c r="E8" t="s">
        <v>15</v>
      </c>
    </row>
    <row r="9">
      <c r="A9">
        <v>1</v>
      </c>
      <c r="B9" t="s">
        <v>72</v>
      </c>
      <c r="C9" t="s">
        <v>66</v>
      </c>
      <c r="D9" s="6">
        <f>'Besoins'!$B$2*0.01</f>
        <v>0.01</v>
      </c>
      <c r="E9" t="s">
        <v>19</v>
      </c>
    </row>
    <row r="10">
      <c r="A10">
        <v>1</v>
      </c>
      <c r="B10" t="s">
        <v>73</v>
      </c>
      <c r="C10" t="s">
        <v>66</v>
      </c>
      <c r="D10" s="6">
        <f>'Besoins'!$B$2*0.125</f>
        <v>0.125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2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77</v>
      </c>
      <c r="B6" t="str" s="11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4">
        <v>78</v>
      </c>
      <c r="B7" t="str" s="11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4">
        <v>79</v>
      </c>
      <c r="B8" t="str" s="11">
        <f>"[PRÉPARER] "&amp;Procedure!D5</f>
        <v>[PRÉPARER] Préparer la garniture aromatique et réaliser le fumet de poisson - 20 min (voir p. 266/268)</v>
      </c>
      <c r="C8"/>
      <c r="D8"/>
    </row>
    <row r="9">
      <c r="A9" t="s" s="14">
        <v>80</v>
      </c>
      <c r="B9" t="str" s="11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4">
        <v>81</v>
      </c>
      <c r="B10" t="str" s="11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4">
        <v>82</v>
      </c>
      <c r="B11" t="str" s="11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4">
        <v>83</v>
      </c>
      <c r="B12" t="str" s="11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5">
        <v>84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