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<sst xmlns="http://schemas.openxmlformats.org/spreadsheetml/2006/main" count="88" uniqueCount="88">
  <si>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</si>
  <si>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</si>
  <si>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</si>
  <si>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</si>
  <si>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</si>
  <si>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</si>
  <si>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</si>
  <si>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</si>
  <si>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</si>
  <si>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</si>
  <si>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</si>
  <si>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</si>
  <si>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00000061</t>
  </si>
  <si>
    <t>EAU</t>
  </si>
  <si>
    <t>Matières diverses (à trier)</t>
  </si>
  <si>
    <t>lt</t>
  </si>
  <si>
    <t>FAR-T55</t>
  </si>
  <si>
    <t>Farine de blé T55</t>
  </si>
  <si>
    <t>Farines de blé</t>
  </si>
  <si>
    <t>kg</t>
  </si>
  <si>
    <t>BEU-DOUX</t>
  </si>
  <si>
    <t>Beurre doux 82% MG plaquette</t>
  </si>
  <si>
    <t>Beurres et margarines</t>
  </si>
  <si>
    <t>FROM-GRUYERE</t>
  </si>
  <si>
    <t>Gruyère râpé vrac</t>
  </si>
  <si>
    <t>Fromages de base cuisine</t>
  </si>
  <si>
    <t>LAIT-ENT-UHT</t>
  </si>
  <si>
    <t>Lait entier UHT 3,5% MG brique 1L</t>
  </si>
  <si>
    <t>Laits et laits en poudre</t>
  </si>
  <si>
    <t>RNM57226340</t>
  </si>
  <si>
    <t>PERSIL frisé U.E. botte</t>
  </si>
  <si>
    <t>Légumes</t>
  </si>
  <si>
    <t>bte</t>
  </si>
  <si>
    <t>OVO-BLANC-LIQ</t>
  </si>
  <si>
    <t>Blanc d'oeuf liquide pasteurisé</t>
  </si>
  <si>
    <t>Ovoproduits</t>
  </si>
  <si>
    <t>SEL-FIN</t>
  </si>
  <si>
    <t>Sel fin de cuisine</t>
  </si>
  <si>
    <t>Sels et condiments de base</t>
  </si>
  <si>
    <t>Total</t>
  </si>
  <si>
    <t>Recette</t>
  </si>
  <si>
    <t>#</t>
  </si>
  <si>
    <t>Verbe</t>
  </si>
  <si>
    <t>Étape</t>
  </si>
  <si>
    <t>Précision technique</t>
  </si>
  <si>
    <t>Durée</t>
  </si>
  <si>
    <t>Allumettes au Fromage</t>
  </si>
  <si>
    <t>METTRE EN PLACE</t>
  </si>
  <si>
    <t>Mettre en place le poste de travail - 5 min • Denrées, matériels de préparation, de cuisson et de dressage.</t>
  </si>
  <si>
    <t>5 min (cuisson)</t>
  </si>
  <si>
    <t>CONFECTIONNER</t>
  </si>
  <si>
    <t>Confectionner la pâte feuilletée - 40 min (voir p. 494)</t>
  </si>
  <si>
    <t>40 min (prepa)</t>
  </si>
  <si>
    <t>TAMISER</t>
  </si>
  <si>
    <t>7 min (repos)</t>
  </si>
  <si>
    <t>ABAISSER</t>
  </si>
  <si>
    <t>30 min (cuisson)</t>
  </si>
  <si>
    <t>PRÉPARER</t>
  </si>
  <si>
    <t>Préparer le persil en branches - 5 min</t>
  </si>
  <si>
    <t>5 min (prepa)</t>
  </si>
  <si>
    <t>CUIRE</t>
  </si>
  <si>
    <t>16 min (cuisson)</t>
  </si>
  <si>
    <t>DRESSER</t>
  </si>
  <si>
    <t>2 min (cuisson)</t>
  </si>
  <si>
    <t>Niveau</t>
  </si>
  <si>
    <t>Composant</t>
  </si>
  <si>
    <t>Type</t>
  </si>
  <si>
    <t>Quantité (× multiplicateur, voir feuille Besoins)</t>
  </si>
  <si>
    <t>recette</t>
  </si>
  <si>
    <t xml:space="preserve">    ↳ Farine de blé T55</t>
  </si>
  <si>
    <t>matiere</t>
  </si>
  <si>
    <t xml:space="preserve">    ↳ Sel fin de cuisine</t>
  </si>
  <si>
    <t xml:space="preserve">    ↳ EAU</t>
  </si>
  <si>
    <t xml:space="preserve">    ↳ Blanc d'oeuf liquide pasteurisé</t>
  </si>
  <si>
    <t xml:space="preserve">    ↳ Beurre doux 82% MG plaquette</t>
  </si>
  <si>
    <t xml:space="preserve">    ↳ Lait entier UHT 3,5% MG brique 1L</t>
  </si>
  <si>
    <t xml:space="preserve">    ↳ Gruyère râpé vrac</t>
  </si>
  <si>
    <t xml:space="preserve">    ↳ PERSIL frisé U.E. botte</t>
  </si>
  <si>
    <t>Fiche technique — Allumettes au Fromage</t>
  </si>
  <si>
    <t>Allumettes au Fromage  00002445</t>
  </si>
  <si>
    <t>1.</t>
  </si>
  <si>
    <t>2.</t>
  </si>
  <si>
    <t>3.</t>
  </si>
  <si>
    <t>4.</t>
  </si>
  <si>
    <t>5.</t>
  </si>
  <si>
    <t>6.</t>
  </si>
  <si>
    <t>7.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</si>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</sst>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8</v>
      </c>
      <c r="C3" t="s" s="5">
        <v>3</v>
      </c>
      <c r="D3"/>
      <c r="E3"/>
      <c r="F3"/>
    </row>
    <row r="4">
      <c r="A4" t="s">
        <v>4</v>
      </c>
      <c r="B4" s="6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0.025</v>
      </c>
      <c r="E7" s="6">
        <f>D7*$B$2</f>
        <v>0.025</v>
      </c>
      <c r="F7" t="s">
        <v>15</v>
      </c>
      <c r="G7" s="9">
        <f>E7*0.003</f>
        <v>0.000075</v>
      </c>
    </row>
    <row r="8">
      <c r="A8" t="s">
        <v>16</v>
      </c>
      <c r="B8" t="s">
        <v>17</v>
      </c>
      <c r="C8" t="s">
        <v>18</v>
      </c>
      <c r="D8" s="4">
        <v>0.05</v>
      </c>
      <c r="E8" s="6">
        <f>D8*$B$2</f>
        <v>0.05</v>
      </c>
      <c r="F8" t="s">
        <v>19</v>
      </c>
      <c r="G8" s="9">
        <f>E8*0.56</f>
        <v>0.028</v>
      </c>
    </row>
    <row r="9">
      <c r="A9" t="s">
        <v>20</v>
      </c>
      <c r="B9" t="s">
        <v>21</v>
      </c>
      <c r="C9" t="s">
        <v>22</v>
      </c>
      <c r="D9" s="4">
        <v>0.003</v>
      </c>
      <c r="E9" s="6">
        <f>D9*$B$2</f>
        <v>0.003</v>
      </c>
      <c r="F9" t="s">
        <v>19</v>
      </c>
      <c r="G9" s="9">
        <f>E9*5.2</f>
        <v>0.0156</v>
      </c>
    </row>
    <row r="10">
      <c r="A10" t="s">
        <v>23</v>
      </c>
      <c r="B10" t="s">
        <v>24</v>
      </c>
      <c r="C10" t="s">
        <v>25</v>
      </c>
      <c r="D10" s="4">
        <v>0.005</v>
      </c>
      <c r="E10" s="6">
        <f>D10*$B$2</f>
        <v>0.005</v>
      </c>
      <c r="F10" t="s">
        <v>19</v>
      </c>
      <c r="G10" s="9">
        <f>E10*8.5</f>
        <v>0.0425</v>
      </c>
    </row>
    <row r="11">
      <c r="A11" t="s">
        <v>26</v>
      </c>
      <c r="B11" t="s">
        <v>27</v>
      </c>
      <c r="C11" t="s">
        <v>28</v>
      </c>
      <c r="D11" s="4">
        <v>0.025</v>
      </c>
      <c r="E11" s="6">
        <f>D11*$B$2</f>
        <v>0.025</v>
      </c>
      <c r="F11" t="s">
        <v>15</v>
      </c>
      <c r="G11" s="9">
        <f>E11*1.05</f>
        <v>0.02625</v>
      </c>
    </row>
    <row r="12">
      <c r="A12" t="s">
        <v>29</v>
      </c>
      <c r="B12" t="s">
        <v>30</v>
      </c>
      <c r="C12" t="s">
        <v>31</v>
      </c>
      <c r="D12" s="4">
        <v>0.005</v>
      </c>
      <c r="E12" s="6">
        <f>D12*$B$2</f>
        <v>0.005</v>
      </c>
      <c r="F12" t="s">
        <v>32</v>
      </c>
      <c r="G12" s="9">
        <f>E12*4.5</f>
        <v>0.0225</v>
      </c>
    </row>
    <row r="13">
      <c r="A13" t="s">
        <v>33</v>
      </c>
      <c r="B13" t="s">
        <v>34</v>
      </c>
      <c r="C13" t="s">
        <v>35</v>
      </c>
      <c r="D13" s="4">
        <v>0.063</v>
      </c>
      <c r="E13" s="6">
        <f>D13*$B$2</f>
        <v>0.063</v>
      </c>
      <c r="F13" t="s">
        <v>19</v>
      </c>
      <c r="G13" s="9">
        <f>E13*3.2</f>
        <v>0.2016</v>
      </c>
    </row>
    <row r="14">
      <c r="A14" t="s">
        <v>36</v>
      </c>
      <c r="B14" t="s">
        <v>37</v>
      </c>
      <c r="C14" t="s">
        <v>38</v>
      </c>
      <c r="D14" s="4">
        <v>0.001</v>
      </c>
      <c r="E14" s="6">
        <f>D14*$B$2</f>
        <v>0.001</v>
      </c>
      <c r="F14" t="s">
        <v>19</v>
      </c>
      <c r="G14" s="9">
        <f>E14*0.35</f>
        <v>0.00035</v>
      </c>
    </row>
    <row r="15">
      <c r="A15"/>
      <c r="B15"/>
      <c r="C15"/>
      <c r="D15"/>
      <c r="E15"/>
      <c r="F15" t="s" s="10">
        <v>39</v>
      </c>
      <c r="G15" s="11">
        <f>SUM(G7:G14)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40</v>
      </c>
      <c r="B1" t="s" s="7">
        <v>41</v>
      </c>
      <c r="C1" t="s" s="7">
        <v>42</v>
      </c>
      <c r="D1" t="s" s="7">
        <v>43</v>
      </c>
      <c r="E1" t="s" s="7">
        <v>44</v>
      </c>
      <c r="F1" t="s" s="7">
        <v>45</v>
      </c>
    </row>
    <row r="2">
      <c r="A2" t="s">
        <v>46</v>
      </c>
      <c r="B2">
        <v>1</v>
      </c>
      <c r="C2" t="s">
        <v>47</v>
      </c>
      <c r="D2" t="s" s="12">
        <v>48</v>
      </c>
      <c r="E2" t="s" s="12"/>
      <c r="F2" t="s">
        <v>49</v>
      </c>
    </row>
    <row r="3">
      <c r="A3" t="s">
        <v>46</v>
      </c>
      <c r="B3">
        <v>2</v>
      </c>
      <c r="C3" t="s">
        <v>50</v>
      </c>
      <c r="D3" t="s" s="12">
        <v>51</v>
      </c>
      <c r="E3" t="s" s="12"/>
      <c r="F3" t="s">
        <v>52</v>
      </c>
    </row>
    <row r="4">
      <c r="A4" t="s">
        <v>46</v>
      </c>
      <c r="B4">
        <v>3</v>
      </c>
      <c r="C4" t="s">
        <v>53</v>
      </c>
      <c r="D4" t="inlineStr" s="12">
        <is>
          <t>Confectionner la sauce Mornay - 15 min (voir p. 288) • Tamiser le gruyère. • Confectionner le roux blanc et le refroidir rapidement. • Mettre le lait à bouillir et le verser sur le roux froid. • Remuer sans discontinuer à l'aide d'un petit fouet à sauce. • Porter la sauce Béchamel à ébullition pendant 3 à 4 min. • Assaisonner avec le sel fin, le piment de Cayenne et quelques râpures de noix de muscade. • Ajouter hors du feu le jaune d'œuf et reporter à ébullition durant quelques secondes. • Incorporer délicatement le gruyère tamisé à l'aide d'une spatule. • Débarrasser la sauce Mornay dans une petite calotte en inox. • Tamponner en surface.</t>
        </is>
      </c>
      <c r="E4" t="s" s="12"/>
      <c r="F4" t="s">
        <v>54</v>
      </c>
    </row>
    <row r="5">
      <c r="A5" t="s">
        <v>46</v>
      </c>
      <c r="B5">
        <v>4</v>
      </c>
      <c r="C5" t="s">
        <v>55</v>
      </c>
      <c r="D5" t="inlineStr" s="12">
        <is>
          <t>Confectionner les allumettes - 30 min • Abaisser le pâton de la forme d'un rectangle d'environ 24 cm de largeur et 3 mm d'épaisseur. • Séparer l'abaisse en deux dans le sens de la longueur pour obtenir 2 rectangles de 24 cm sur 12 cm au minimum. • Coucher sur l'abaisse, tous les 4 cm, un passage de sauce Mornay, à l'aide d'une poche munie d'une douille ronde unie. • Appliquer sur la sauce Mornay un bâtonnet de gruyère. • Mouiller l'abaisse à l'eau froide ou à la dorure à l'aide d'un pinceau. • Recouvrir avec la 2ème abaisse en veillant à ne pas la déformer. • Souder hermétiquement les deux abaisses avec une règle métallique. • Ménager un petit trou avec une aiguille à brider dans l'abaisse supérieure à l'emplacement du fromage (pour éliminer la vapeur). • Dorer sur toute la surface. • Détailler les allumettes à l'aide d'un couteau éminceur (elles peuvent être chiquetées puis quadrillées à l'aide d'une fourchette). • Appliquer sur chaque allumette un petit losange de gruyère. • Disposer les allumettes sur une plaque à pâtisserie humidifiée. • Réserver au frais pendant une dizaine de minutes.</t>
        </is>
      </c>
      <c r="E5" t="s" s="12"/>
      <c r="F5" t="s">
        <v>56</v>
      </c>
    </row>
    <row r="6">
      <c r="A6" t="s">
        <v>46</v>
      </c>
      <c r="B6">
        <v>5</v>
      </c>
      <c r="C6" t="s">
        <v>57</v>
      </c>
      <c r="D6" t="s" s="12">
        <v>58</v>
      </c>
      <c r="E6" t="s" s="12"/>
      <c r="F6" t="s">
        <v>59</v>
      </c>
    </row>
    <row r="7">
      <c r="A7" t="s">
        <v>46</v>
      </c>
      <c r="B7">
        <v>6</v>
      </c>
      <c r="C7" t="s">
        <v>60</v>
      </c>
      <c r="D7" t="inlineStr" s="12">
        <is>
          <t>Marquer les allumettes en cuisson - 3 min • Cuire à four chaud (240 °C au départ et terminer la cuisson à 200 °C) pendant 20 à 25 min environ. • Débarrasser les allumettes sur une grille à pâtisserie. • Réserver au chaud.</t>
        </is>
      </c>
      <c r="E7" t="s" s="12"/>
      <c r="F7" t="s">
        <v>61</v>
      </c>
    </row>
    <row r="8">
      <c r="A8" t="s">
        <v>46</v>
      </c>
      <c r="B8">
        <v>7</v>
      </c>
      <c r="C8" t="s">
        <v>62</v>
      </c>
      <c r="D8" t="inlineStr" s="12">
        <is>
          <t>Dresser les allumettes - 2 min • Disposer harmonieusement les allumettes sur un grand plat long recouvert d'un papier gaufré. • Lustrer au beurre clarifié. • Décorer avec le persil en branches. REMARQUES : • Le gruyère peut être remplacé par d’autres fromages. • De la pâte feuilletée surgelée en plaque peut être utilisée. 672 2 7 FICHE N° Matériel de préparation : • 1 tamis • 1 coupe-pâte • 1 brosse à farine • 1 rouleau à pâtisserie • 1 règle métallique • 1 fouet à sauce • 1 petite calotte • 1 grille à pâtisserie Matériel de cuisson : • 1 plaque à pâtisserie • 1 petite russe • 1 petite sauteuse Matériel de dressage : • plats longs plats • papier gaufré ou • assiettes de base PLATS SIMILAIRES Mille-feuille savoyard • Bande de feuilletage cuite au four masquée de sauce Mornay et de lamelles de jambon. • Appliquer une deuxième bande de feuilletage et une deuxième couche de sauce Mornay et de jambon. • Disposer une troisième bande de pâte feuilletée. • Napper de sauce Mornay, saupoudrer de gruyère râpé et tamisé et gratiner sous la salamandre. Cannelons au fromage • Bandelettes de rognures de feuilletage de 2 cm de largeur roulées en spirale autour de petits mandrins coniques et cuites au four. • Garnir avec une sauce Mornay épaisse additionnée de lardons. Roulés au fromage et au jambon • Bandes de feuilletage masquées de sauce Mornay et de jambon. • Rouler en cylindre, souder, dorer et cuire au four. Talmouses en tricorne</t>
        </is>
      </c>
      <c r="E8" t="s" s="12"/>
      <c r="F8" t="s">
        <v>63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64</v>
      </c>
      <c r="B1" t="s" s="7">
        <v>65</v>
      </c>
      <c r="C1" t="s" s="7">
        <v>66</v>
      </c>
      <c r="D1" t="s" s="7">
        <v>67</v>
      </c>
      <c r="E1" t="s" s="7">
        <v>10</v>
      </c>
    </row>
    <row r="2">
      <c r="A2">
        <v>0</v>
      </c>
      <c r="B2" t="s">
        <v>46</v>
      </c>
      <c r="C2" t="s">
        <v>68</v>
      </c>
      <c r="D2" s="6">
        <f>'Besoins'!$B$2*8</f>
        <v>8</v>
      </c>
      <c r="E2" t="s">
        <v>3</v>
      </c>
    </row>
    <row r="3">
      <c r="A3">
        <v>1</v>
      </c>
      <c r="B3" t="s">
        <v>69</v>
      </c>
      <c r="C3" t="s">
        <v>70</v>
      </c>
      <c r="D3" s="6">
        <f>'Besoins'!$B$2*0.05</f>
        <v>0.05</v>
      </c>
      <c r="E3" t="s">
        <v>19</v>
      </c>
    </row>
    <row r="4">
      <c r="A4">
        <v>1</v>
      </c>
      <c r="B4" t="s">
        <v>71</v>
      </c>
      <c r="C4" t="s">
        <v>70</v>
      </c>
      <c r="D4" s="6">
        <f>'Besoins'!$B$2*0.001</f>
        <v>0.001</v>
      </c>
      <c r="E4" t="s">
        <v>19</v>
      </c>
    </row>
    <row r="5">
      <c r="A5">
        <v>1</v>
      </c>
      <c r="B5" t="s">
        <v>72</v>
      </c>
      <c r="C5" t="s">
        <v>70</v>
      </c>
      <c r="D5" s="6">
        <f>'Besoins'!$B$2*0.025</f>
        <v>0.025</v>
      </c>
      <c r="E5" t="s">
        <v>15</v>
      </c>
    </row>
    <row r="6">
      <c r="A6">
        <v>1</v>
      </c>
      <c r="B6" t="s">
        <v>73</v>
      </c>
      <c r="C6" t="s">
        <v>70</v>
      </c>
      <c r="D6" s="6">
        <f>'Besoins'!$B$2*0.063</f>
        <v>0.063</v>
      </c>
      <c r="E6" t="s">
        <v>3</v>
      </c>
    </row>
    <row r="7">
      <c r="A7">
        <v>1</v>
      </c>
      <c r="B7" t="s">
        <v>74</v>
      </c>
      <c r="C7" t="s">
        <v>70</v>
      </c>
      <c r="D7" s="6">
        <f>'Besoins'!$B$2*0.003</f>
        <v>0.003</v>
      </c>
      <c r="E7" t="s">
        <v>19</v>
      </c>
    </row>
    <row r="8">
      <c r="A8">
        <v>1</v>
      </c>
      <c r="B8" t="s">
        <v>75</v>
      </c>
      <c r="C8" t="s">
        <v>70</v>
      </c>
      <c r="D8" s="6">
        <f>'Besoins'!$B$2*0.025</f>
        <v>0.025</v>
      </c>
      <c r="E8" t="s">
        <v>15</v>
      </c>
    </row>
    <row r="9">
      <c r="A9">
        <v>1</v>
      </c>
      <c r="B9" t="s">
        <v>76</v>
      </c>
      <c r="C9" t="s">
        <v>70</v>
      </c>
      <c r="D9" s="6">
        <f>'Besoins'!$B$2*0.005</f>
        <v>0.005</v>
      </c>
      <c r="E9" t="s">
        <v>19</v>
      </c>
    </row>
    <row r="10">
      <c r="A10">
        <v>1</v>
      </c>
      <c r="B10" t="s">
        <v>77</v>
      </c>
      <c r="C10" t="s">
        <v>70</v>
      </c>
      <c r="D10" s="6">
        <f>'Besoins'!$B$2*0.005</f>
        <v>0.005</v>
      </c>
      <c r="E10" t="s">
        <v>19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2">
        <v>78</v>
      </c>
      <c r="B1"/>
      <c r="C1"/>
      <c r="D1"/>
    </row>
    <row r="2">
      <c r="A2" t="str" s="13">
        <f>"00002445 · CUI.ENTREES_CHAUDES · référence : "&amp;Besoins!B3&amp;" "&amp;Besoins!C3&amp;" · multiplicateur réglable sur la feuille ""Besoins"""</f>
        <v>00002445 · CUI.ENTREES_CHAUDES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79</v>
      </c>
      <c r="B4"/>
      <c r="C4"/>
      <c r="D4"/>
    </row>
    <row r="5">
      <c r="A5" t="s" s="15">
        <v>80</v>
      </c>
      <c r="B5" t="str" s="12">
        <f>"[METTRE EN PLACE] "&amp;Procedure!D2</f>
        <v>[METTRE EN PLACE] Mettre en place le poste de travail - 5 min • Denrées, matériels de préparation, de cuisson et de dressage.</v>
      </c>
      <c r="C5"/>
      <c r="D5"/>
    </row>
    <row r="6">
      <c r="A6" t="s" s="15">
        <v>81</v>
      </c>
      <c r="B6" t="str" s="12">
        <f>"[CONFECTIONNER] "&amp;Procedure!D3</f>
        <v>[CONFECTIONNER] Confectionner la pâte feuilletée - 40 min (voir p. 494)</v>
      </c>
      <c r="C6"/>
      <c r="D6"/>
    </row>
    <row r="7">
      <c r="A7" t="s" s="15">
        <v>82</v>
      </c>
      <c r="B7" t="str" s="12">
        <f>"[TAMISER] "&amp;Procedure!D4</f>
        <v>[TAMISER] Confectionner la sauce Mornay - 15 min (voir p. 288) • Tamiser le gruyère. • Confectionner le roux blanc et le refroidir rapidement. • Mettre le lait à bouillir et le verser sur le roux froid. • Remuer sans discontinuer à l'aide d'un petit fouet à sauce. • Porter la sauce Béchamel à ébullition pendant 3 à 4 min. • Assaisonner avec le sel fin, le piment de Cayenne et quelques râpures de noix de muscade. • Ajouter hors du feu le jaune d'œuf et reporter à ébullition durant quelques secondes. • Incorporer délicatement le gruyère tamisé à l'aide d'une spatule. • Débarrasser la sauce Mornay dans une petite calotte en inox. • Tamponner en surface.</v>
      </c>
      <c r="C7"/>
      <c r="D7"/>
    </row>
    <row r="8">
      <c r="A8" t="s" s="15">
        <v>83</v>
      </c>
      <c r="B8" t="str" s="12">
        <f>"[ABAISSER] "&amp;Procedure!D5</f>
        <v>[ABAISSER] Confectionner les allumettes - 30 min • Abaisser le pâton de la forme d'un rectangle d'environ 24 cm de largeur et 3 mm d'épaisseur. • Séparer l'abaisse en deux dans le sens de la longueur pour obtenir 2 rectangles de 24 cm sur 12 cm au minimum. • Coucher sur l'abaisse, tous les 4 cm, un passage de sauce Mornay, à l'aide d'une poche munie d'une douille ronde unie. • Appliquer sur la sauce Mornay un bâtonnet de gruyère. • Mouiller l'abaisse à l'eau froide ou à la dorure à l'aide d'un pinceau. • Recouvrir avec la 2ème abaisse en veillant à ne pas la déformer. • Souder hermétiquement les deux abaisses avec une règle métallique. • Ménager un petit trou avec une aiguille à brider dans l'abaisse supérieure à l'emplacement du fromage (pour éliminer la vapeur). • Dorer sur toute la surface. • Détailler les allumettes à l'aide d'un couteau éminceur (elles peuvent être chiquetées puis quadrillées à l'aide d'une fourchette). • Appliquer sur chaque allumette un petit losange de gruyère. • Disposer les allumettes sur une plaque à pâtisserie humidifiée. • Réserver au frais pendant une dizaine de minutes.</v>
      </c>
      <c r="C8"/>
      <c r="D8"/>
    </row>
    <row r="9">
      <c r="A9" t="s" s="15">
        <v>84</v>
      </c>
      <c r="B9" t="str" s="12">
        <f>"[PRÉPARER] "&amp;Procedure!D6</f>
        <v>[PRÉPARER] Préparer le persil en branches - 5 min</v>
      </c>
      <c r="C9"/>
      <c r="D9"/>
    </row>
    <row r="10">
      <c r="A10" t="s" s="15">
        <v>85</v>
      </c>
      <c r="B10" t="str" s="12">
        <f>"[CUIRE] "&amp;Procedure!D7</f>
        <v>[CUIRE] Marquer les allumettes en cuisson - 3 min • Cuire à four chaud (240 °C au départ et terminer la cuisson à 200 °C) pendant 20 à 25 min environ. • Débarrasser les allumettes sur une grille à pâtisserie. • Réserver au chaud.</v>
      </c>
      <c r="C10"/>
      <c r="D10"/>
    </row>
    <row r="11">
      <c r="A11" t="s" s="15">
        <v>86</v>
      </c>
      <c r="B11" t="str" s="12">
        <f>"[DRESSER] "&amp;Procedure!D8</f>
        <v>[DRESSER] Dresser les allumettes - 2 min • Disposer harmonieusement les allumettes sur un grand plat long recouvert d'un papier gaufré. • Lustrer au beurre clarifié. • Décorer avec le persil en branches. REMARQUES : • Le gruyère peut être remplacé par d’autres fromages. • De la pâte feuilletée surgelée en plaque peut être utilisée. 672 2 7 FICHE N° Matériel de préparation : • 1 tamis • 1 coupe-pâte • 1 brosse à farine • 1 rouleau à pâtisserie • 1 règle métallique • 1 fouet à sauce • 1 petite calotte • 1 grille à pâtisserie Matériel de cuisson : • 1 plaque à pâtisserie • 1 petite russe • 1 petite sauteuse Matériel de dressage : • plats longs plats • papier gaufré ou • assiettes de base PLATS SIMILAIRES Mille-feuille savoyard • Bande de feuilletage cuite au four masquée de sauce Mornay et de lamelles de jambon. • Appliquer une deuxième bande de feuilletage et une deuxième couche de sauce Mornay et de jambon. • Disposer une troisième bande de pâte feuilletée. • Napper de sauce Mornay, saupoudrer de gruyère râpé et tamisé et gratiner sous la salamandre. Cannelons au fromage • Bandelettes de rognures de feuilletage de 2 cm de largeur roulées en spirale autour de petits mandrins coniques et cuites au four. • Garnir avec une sauce Mornay épaisse additionnée de lardons. Roulés au fromage et au jambon • Bandes de feuilletage masquées de sauce Mornay et de jambon. • Rouler en cylindre, souder, dorer et cuire au four. Talmouses en tricorne</v>
      </c>
      <c r="C11"/>
      <c r="D11"/>
    </row>
    <row r="12">
      <c r="A12"/>
      <c r="B12"/>
      <c r="C12"/>
      <c r="D12"/>
    </row>
    <row r="13">
      <c r="A13" t="s" s="16">
        <v>87</v>
      </c>
      <c r="B13"/>
      <c r="C13"/>
      <c r="D13"/>
    </row>
  </sheetData>
  <sheetProtection sheet="1" formatRows="0" formatColumns="0"/>
  <mergeCells count="11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2026-09-24T15:49:14Z</dcterms:created>
  <dc:title>Allumettes au Fromage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2026-09-24T15:49:14Z</dcterms:modified>
  <cp:revision>1</cp:revision>
</cp:coreProperties>
</file>